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/>
  </bookViews>
  <sheets>
    <sheet name="Роспись расходов" sheetId="12" r:id="rId1"/>
  </sheets>
  <definedNames>
    <definedName name="BFT_Print_Titles" localSheetId="0">'Роспись расходов'!$10:$12</definedName>
    <definedName name="_xlnm.Print_Titles" localSheetId="0">'Роспись расходов'!$10:$12</definedName>
  </definedNames>
  <calcPr calcId="144525"/>
</workbook>
</file>

<file path=xl/calcChain.xml><?xml version="1.0" encoding="utf-8"?>
<calcChain xmlns="http://schemas.openxmlformats.org/spreadsheetml/2006/main">
  <c r="F13" i="12" l="1"/>
  <c r="F85" i="12" s="1"/>
  <c r="F65" i="12" l="1"/>
  <c r="F89" i="12" l="1"/>
  <c r="F58" i="12" l="1"/>
  <c r="F50" i="12"/>
  <c r="F17" i="12" l="1"/>
  <c r="F73" i="12" l="1"/>
  <c r="F32" i="12"/>
  <c r="F62" i="12" l="1"/>
  <c r="F88" i="12" l="1"/>
  <c r="F87" i="12" s="1"/>
  <c r="F15" i="12" l="1"/>
  <c r="F56" i="12"/>
  <c r="F49" i="12" s="1"/>
  <c r="F61" i="12"/>
  <c r="F72" i="12" l="1"/>
  <c r="F83" i="12" l="1"/>
  <c r="F82" i="12" s="1"/>
  <c r="F81" i="12" s="1"/>
  <c r="F79" i="12"/>
  <c r="F78" i="12" s="1"/>
  <c r="F77" i="12" s="1"/>
  <c r="F31" i="12" l="1"/>
  <c r="F14" i="12" s="1"/>
  <c r="F44" i="12" l="1"/>
  <c r="F43" i="12" s="1"/>
</calcChain>
</file>

<file path=xl/sharedStrings.xml><?xml version="1.0" encoding="utf-8"?>
<sst xmlns="http://schemas.openxmlformats.org/spreadsheetml/2006/main" count="465" uniqueCount="159">
  <si>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</si>
  <si>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</si>
  <si>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</si>
  <si>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</si>
  <si>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</si>
  <si>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</si>
  <si>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</si>
  <si>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</si>
  <si>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</si>
  <si>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</si>
  <si>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</si>
  <si>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</si>
  <si>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</si>
  <si>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</si>
  <si>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</si>
  <si>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</si>
  <si>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</si>
  <si>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</si>
  <si>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</si>
  <si>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</si>
  <si>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</si>
  <si>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</si>
  <si>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</si>
  <si>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</si>
  <si>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</si>
  <si>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</si>
  <si>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</si>
  <si>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</si>
  <si>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</si>
  <si>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</si>
  <si>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</si>
  <si>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</si>
  <si>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</si>
  <si>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</si>
  <si>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</si>
  <si>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</si>
  <si>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</si>
  <si>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</si>
  <si>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</si>
  <si>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</si>
  <si>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</si>
  <si>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</si>
  <si>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</si>
  <si>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</si>
  <si>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</si>
  <si>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</si>
  <si>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</si>
  <si>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</si>
  <si>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</si>
  <si>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</si>
  <si>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</si>
  <si>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</si>
  <si>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</si>
  <si>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</si>
  <si>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</si>
  <si>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</si>
  <si>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</si>
  <si>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</si>
  <si>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</si>
  <si>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</si>
  <si>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</si>
  <si>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</si>
  <si>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</si>
  <si>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</si>
  <si>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</si>
  <si>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</si>
  <si>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</si>
  <si>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</si>
  <si>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</si>
  <si>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</si>
  <si>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</si>
  <si>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</si>
  <si>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</si>
  <si>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</si>
  <si>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</si>
  <si>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</si>
  <si>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</si>
  <si>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</si>
  <si>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</si>
  <si>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</si>
  <si>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</si>
  <si>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</si>
  <si>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</si>
  <si>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</si>
  <si>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</si>
  <si>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</si>
  <si>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</si>
  <si>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</si>
  <si>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</si>
  <si>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</si>
  <si>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</si>
  <si>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</si>
  <si>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</si>
  <si>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</si>
  <si>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</si>
  <si>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</si>
  <si>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</si>
  <si>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</si>
  <si>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</si>
  <si>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</si>
  <si>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</si>
  <si>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</si>
  <si>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</si>
  <si>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</si>
  <si>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</si>
  <si>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</si>
  <si>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</si>
  <si>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</si>
  <si>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</si>
  <si>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</si>
  <si>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</si>
  <si>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</si>
  <si>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</si>
  <si>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</si>
  <si>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</si>
  <si>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</si>
  <si>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</si>
  <si>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</si>
  <si>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</si>
  <si>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</si>
  <si>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</si>
  <si>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</si>
  <si>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</si>
  <si>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</si>
  <si>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</si>
  <si>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</si>
  <si>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</si>
  <si>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</si>
  <si>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7131111520</t>
  </si>
  <si>
    <t>2017 год</t>
  </si>
  <si>
    <t>6290013050</t>
  </si>
  <si>
    <t>6170071340</t>
  </si>
  <si>
    <t>Взносы по обязательному социальному страхованию на выплатыпо оплате труда и иные выплаты работникам казенных учреждений</t>
  </si>
  <si>
    <t>Прочая закупка товаров, работ и услуг для обеспечения государственных (муниципальных) нужд(95-оз)</t>
  </si>
  <si>
    <t>7131170880</t>
  </si>
  <si>
    <t>71311S0880</t>
  </si>
  <si>
    <t>242</t>
  </si>
  <si>
    <t>7131170140</t>
  </si>
  <si>
    <t>71311S0140</t>
  </si>
  <si>
    <t>7151174390</t>
  </si>
  <si>
    <t>71511S4390</t>
  </si>
  <si>
    <t>Прочая закупка товаров, работ и услуг для обеспечения государственных (муниципальных) нужд (42-оз)</t>
  </si>
  <si>
    <t>Фонд оплаты труда казенных учреждений</t>
  </si>
  <si>
    <t>Взносы по обязательному страхованию на выплаты по оплате труда работникам казенных учреждений</t>
  </si>
  <si>
    <t>7141170360</t>
  </si>
  <si>
    <t>71411S0360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</si>
  <si>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</si>
  <si>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</si>
  <si>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</si>
  <si>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</si>
  <si>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</si>
  <si>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</si>
  <si>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</si>
  <si>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</si>
  <si>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>от 14.12.2016г №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</si>
  <si>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</si>
  <si>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</si>
  <si>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Взносы по обязательному социальному страхованию на выплаты по оплате труда работников</t>
  </si>
  <si>
    <t xml:space="preserve">Ведомственная структура расходов бюджета Пудомягского сельского поселения на 2017 год.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</si>
</sst>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6" fillId="0" borderId="0" xfId="0" applyFont="1" applyAlignment="1">
      <alignment horizontal="left"/>
    </xf>
    <xf numFmtId="0" fontId="7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0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4" fontId="3" fillId="0" borderId="2" xfId="0" applyNumberFormat="1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0" fillId="0" borderId="0" xfId="0" applyAlignment="1"/>
    <xf numFmtId="0" fontId="6" fillId="0" borderId="0" xfId="0" applyFont="1" applyAlignment="1">
      <alignment horizontal="left"/>
    </xf>
    <xf numFmtId="4" fontId="2" fillId="0" borderId="1" xfId="0" applyNumberFormat="1" applyFont="1" applyBorder="1"/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2"/>
  <sheetViews>
    <sheetView tabSelected="1" workbookViewId="0">
      <selection activeCell="B5" sqref="B5"/>
    </sheetView>
  </sheetViews>
  <sheetFormatPr defaultColWidth="8.85546875" defaultRowHeight="12.75" x14ac:dyDescent="0.2"/>
  <cols>
    <col min="1" max="1" width="40.7109375" customWidth="1"/>
    <col min="2" max="2" width="6.42578125" customWidth="1"/>
    <col min="3" max="3" width="7.140625" customWidth="1"/>
    <col min="4" max="4" width="10" customWidth="1"/>
    <col min="5" max="5" width="5.42578125" customWidth="1"/>
    <col min="6" max="6" width="12.85546875" customWidth="1"/>
    <col min="7" max="7" width="5.140625" customWidth="1"/>
    <col min="8" max="33" width="15.7109375" customWidth="1"/>
  </cols>
  <sheetData>
    <row r="2" spans="1:8" x14ac:dyDescent="0.2">
      <c r="D2" s="13" t="s">
        <v>82</v>
      </c>
    </row>
    <row r="3" spans="1:8" x14ac:dyDescent="0.2">
      <c r="D3" t="s">
        <v>75</v>
      </c>
    </row>
    <row r="4" spans="1:8" x14ac:dyDescent="0.2">
      <c r="A4" s="17"/>
      <c r="D4" t="s">
        <v>76</v>
      </c>
    </row>
    <row r="5" spans="1:8" ht="11.25" customHeight="1" x14ac:dyDescent="0.2">
      <c r="A5" s="18"/>
      <c r="B5" s="4"/>
      <c r="C5" s="4"/>
      <c r="D5" s="19" t="s">
        <v>154</v>
      </c>
      <c r="E5" s="4"/>
      <c r="F5" s="19">
        <v>135</v>
      </c>
    </row>
    <row r="6" spans="1:8" x14ac:dyDescent="0.2">
      <c r="A6" s="49" t="s">
        <v>158</v>
      </c>
      <c r="B6" s="48"/>
      <c r="C6" s="48"/>
      <c r="D6" s="48"/>
      <c r="E6" s="48"/>
      <c r="F6" s="48"/>
    </row>
    <row r="7" spans="1:8" ht="15.75" customHeight="1" x14ac:dyDescent="0.2">
      <c r="A7" s="48"/>
      <c r="B7" s="48"/>
      <c r="C7" s="48"/>
      <c r="D7" s="48"/>
      <c r="E7" s="48"/>
      <c r="F7" s="48"/>
    </row>
    <row r="8" spans="1:8" ht="15.75" customHeight="1" x14ac:dyDescent="0.2">
      <c r="A8" s="41"/>
      <c r="B8" s="41"/>
      <c r="C8" s="41"/>
      <c r="D8" s="41"/>
      <c r="E8" s="41"/>
      <c r="F8" s="41"/>
    </row>
    <row r="9" spans="1:8" ht="13.5" customHeight="1" x14ac:dyDescent="0.2">
      <c r="A9" s="42"/>
      <c r="B9" s="12"/>
      <c r="C9" s="13"/>
      <c r="D9" s="13"/>
      <c r="E9" s="13"/>
      <c r="F9" s="42" t="s">
        <v>11</v>
      </c>
    </row>
    <row r="10" spans="1:8" x14ac:dyDescent="0.2">
      <c r="A10" s="44" t="s">
        <v>12</v>
      </c>
      <c r="B10" s="46" t="s">
        <v>6</v>
      </c>
      <c r="C10" s="47"/>
      <c r="D10" s="47"/>
      <c r="E10" s="47"/>
      <c r="F10" s="44" t="s">
        <v>129</v>
      </c>
      <c r="G10" s="5"/>
    </row>
    <row r="11" spans="1:8" x14ac:dyDescent="0.2">
      <c r="A11" s="45"/>
      <c r="B11" s="2" t="s">
        <v>7</v>
      </c>
      <c r="C11" s="2" t="s">
        <v>10</v>
      </c>
      <c r="D11" s="2" t="s">
        <v>9</v>
      </c>
      <c r="E11" s="2" t="s">
        <v>8</v>
      </c>
      <c r="F11" s="45"/>
      <c r="G11" s="5"/>
    </row>
    <row r="12" spans="1:8" x14ac:dyDescent="0.2">
      <c r="A12" s="1" t="s">
        <v>0</v>
      </c>
      <c r="B12" s="1" t="s">
        <v>1</v>
      </c>
      <c r="C12" s="1" t="s">
        <v>2</v>
      </c>
      <c r="D12" s="1" t="s">
        <v>5</v>
      </c>
      <c r="E12" s="1" t="s">
        <v>3</v>
      </c>
      <c r="F12" s="1" t="s">
        <v>4</v>
      </c>
      <c r="G12" s="5"/>
    </row>
    <row r="13" spans="1:8" ht="48" x14ac:dyDescent="0.2">
      <c r="A13" s="26" t="s">
        <v>80</v>
      </c>
      <c r="B13" s="14" t="s">
        <v>14</v>
      </c>
      <c r="C13" s="14" t="s">
        <v>13</v>
      </c>
      <c r="D13" s="14" t="s">
        <v>13</v>
      </c>
      <c r="E13" s="14" t="s">
        <v>13</v>
      </c>
      <c r="F13" s="43">
        <f>+F14+F43+F49+F61+F72+F77+F81+F87</f>
        <v>39652.808000000005</v>
      </c>
      <c r="H13" s="11"/>
    </row>
    <row r="14" spans="1:8" x14ac:dyDescent="0.2">
      <c r="A14" s="15" t="s">
        <v>16</v>
      </c>
      <c r="B14" s="14" t="s">
        <v>14</v>
      </c>
      <c r="C14" s="14" t="s">
        <v>15</v>
      </c>
      <c r="D14" s="14" t="s">
        <v>13</v>
      </c>
      <c r="E14" s="14" t="s">
        <v>13</v>
      </c>
      <c r="F14" s="16">
        <f>+F15+F17+F28+F31</f>
        <v>15676.07</v>
      </c>
    </row>
    <row r="15" spans="1:8" ht="45" x14ac:dyDescent="0.2">
      <c r="A15" s="15" t="s">
        <v>18</v>
      </c>
      <c r="B15" s="14" t="s">
        <v>14</v>
      </c>
      <c r="C15" s="14" t="s">
        <v>17</v>
      </c>
      <c r="D15" s="14" t="s">
        <v>109</v>
      </c>
      <c r="E15" s="14" t="s">
        <v>13</v>
      </c>
      <c r="F15" s="16">
        <f>+F16</f>
        <v>350</v>
      </c>
    </row>
    <row r="16" spans="1:8" ht="45" x14ac:dyDescent="0.2">
      <c r="A16" s="7" t="s">
        <v>20</v>
      </c>
      <c r="B16" s="3" t="s">
        <v>14</v>
      </c>
      <c r="C16" s="3" t="s">
        <v>17</v>
      </c>
      <c r="D16" s="3" t="s">
        <v>110</v>
      </c>
      <c r="E16" s="3" t="s">
        <v>19</v>
      </c>
      <c r="F16" s="10">
        <v>350</v>
      </c>
    </row>
    <row r="17" spans="1:6" ht="45" x14ac:dyDescent="0.2">
      <c r="A17" s="15" t="s">
        <v>22</v>
      </c>
      <c r="B17" s="14" t="s">
        <v>14</v>
      </c>
      <c r="C17" s="14" t="s">
        <v>21</v>
      </c>
      <c r="D17" s="14" t="s">
        <v>109</v>
      </c>
      <c r="E17" s="14" t="s">
        <v>13</v>
      </c>
      <c r="F17" s="16">
        <f>SUM(F18:F27)</f>
        <v>13940</v>
      </c>
    </row>
    <row r="18" spans="1:6" ht="22.5" x14ac:dyDescent="0.2">
      <c r="A18" s="22" t="s">
        <v>125</v>
      </c>
      <c r="B18" s="20" t="s">
        <v>14</v>
      </c>
      <c r="C18" s="20" t="s">
        <v>21</v>
      </c>
      <c r="D18" s="20" t="s">
        <v>108</v>
      </c>
      <c r="E18" s="20" t="s">
        <v>23</v>
      </c>
      <c r="F18" s="23">
        <v>6040</v>
      </c>
    </row>
    <row r="19" spans="1:6" ht="36" customHeight="1" x14ac:dyDescent="0.2">
      <c r="A19" s="22" t="s">
        <v>124</v>
      </c>
      <c r="B19" s="20" t="s">
        <v>14</v>
      </c>
      <c r="C19" s="20" t="s">
        <v>21</v>
      </c>
      <c r="D19" s="20" t="s">
        <v>108</v>
      </c>
      <c r="E19" s="20" t="s">
        <v>127</v>
      </c>
      <c r="F19" s="23">
        <v>1825</v>
      </c>
    </row>
    <row r="20" spans="1:6" ht="22.5" x14ac:dyDescent="0.2">
      <c r="A20" s="22" t="s">
        <v>125</v>
      </c>
      <c r="B20" s="20" t="s">
        <v>14</v>
      </c>
      <c r="C20" s="20" t="s">
        <v>21</v>
      </c>
      <c r="D20" s="20" t="s">
        <v>111</v>
      </c>
      <c r="E20" s="20" t="s">
        <v>23</v>
      </c>
      <c r="F20" s="23">
        <v>1310</v>
      </c>
    </row>
    <row r="21" spans="1:6" ht="45" x14ac:dyDescent="0.2">
      <c r="A21" s="22" t="s">
        <v>124</v>
      </c>
      <c r="B21" s="20" t="s">
        <v>14</v>
      </c>
      <c r="C21" s="20" t="s">
        <v>21</v>
      </c>
      <c r="D21" s="20" t="s">
        <v>111</v>
      </c>
      <c r="E21" s="20" t="s">
        <v>127</v>
      </c>
      <c r="F21" s="23">
        <v>395</v>
      </c>
    </row>
    <row r="22" spans="1:6" ht="22.5" x14ac:dyDescent="0.2">
      <c r="A22" s="22" t="s">
        <v>125</v>
      </c>
      <c r="B22" s="20" t="s">
        <v>14</v>
      </c>
      <c r="C22" s="20" t="s">
        <v>21</v>
      </c>
      <c r="D22" s="20" t="s">
        <v>112</v>
      </c>
      <c r="E22" s="20" t="s">
        <v>23</v>
      </c>
      <c r="F22" s="37">
        <v>900</v>
      </c>
    </row>
    <row r="23" spans="1:6" ht="45" x14ac:dyDescent="0.2">
      <c r="A23" s="22" t="s">
        <v>124</v>
      </c>
      <c r="B23" s="20" t="s">
        <v>14</v>
      </c>
      <c r="C23" s="20" t="s">
        <v>21</v>
      </c>
      <c r="D23" s="20" t="s">
        <v>112</v>
      </c>
      <c r="E23" s="20" t="s">
        <v>127</v>
      </c>
      <c r="F23" s="37">
        <v>270</v>
      </c>
    </row>
    <row r="24" spans="1:6" ht="33.75" x14ac:dyDescent="0.2">
      <c r="A24" s="22" t="s">
        <v>25</v>
      </c>
      <c r="B24" s="20" t="s">
        <v>14</v>
      </c>
      <c r="C24" s="20" t="s">
        <v>21</v>
      </c>
      <c r="D24" s="20" t="s">
        <v>112</v>
      </c>
      <c r="E24" s="20" t="s">
        <v>24</v>
      </c>
      <c r="F24" s="23">
        <v>3000</v>
      </c>
    </row>
    <row r="25" spans="1:6" ht="22.5" x14ac:dyDescent="0.2">
      <c r="A25" s="22" t="s">
        <v>146</v>
      </c>
      <c r="B25" s="20" t="s">
        <v>14</v>
      </c>
      <c r="C25" s="20" t="s">
        <v>21</v>
      </c>
      <c r="D25" s="20" t="s">
        <v>112</v>
      </c>
      <c r="E25" s="38" t="s">
        <v>136</v>
      </c>
      <c r="F25" s="36">
        <v>90</v>
      </c>
    </row>
    <row r="26" spans="1:6" x14ac:dyDescent="0.2">
      <c r="A26" s="22" t="s">
        <v>147</v>
      </c>
      <c r="B26" s="20" t="s">
        <v>14</v>
      </c>
      <c r="C26" s="20" t="s">
        <v>21</v>
      </c>
      <c r="D26" s="20" t="s">
        <v>112</v>
      </c>
      <c r="E26" s="38" t="s">
        <v>148</v>
      </c>
      <c r="F26" s="36">
        <v>100</v>
      </c>
    </row>
    <row r="27" spans="1:6" x14ac:dyDescent="0.2">
      <c r="A27" s="22" t="s">
        <v>149</v>
      </c>
      <c r="B27" s="20" t="s">
        <v>14</v>
      </c>
      <c r="C27" s="20" t="s">
        <v>21</v>
      </c>
      <c r="D27" s="20" t="s">
        <v>112</v>
      </c>
      <c r="E27" s="38" t="s">
        <v>150</v>
      </c>
      <c r="F27" s="36">
        <v>10</v>
      </c>
    </row>
    <row r="28" spans="1:6" x14ac:dyDescent="0.2">
      <c r="A28" s="32" t="s">
        <v>30</v>
      </c>
      <c r="B28" s="33" t="s">
        <v>14</v>
      </c>
      <c r="C28" s="33" t="s">
        <v>29</v>
      </c>
      <c r="D28" s="33" t="s">
        <v>13</v>
      </c>
      <c r="E28" s="33" t="s">
        <v>13</v>
      </c>
      <c r="F28" s="34">
        <v>65.599999999999994</v>
      </c>
    </row>
    <row r="29" spans="1:6" x14ac:dyDescent="0.2">
      <c r="A29" s="15" t="s">
        <v>26</v>
      </c>
      <c r="B29" s="14" t="s">
        <v>14</v>
      </c>
      <c r="C29" s="14" t="s">
        <v>29</v>
      </c>
      <c r="D29" s="14" t="s">
        <v>113</v>
      </c>
      <c r="E29" s="14" t="s">
        <v>13</v>
      </c>
      <c r="F29" s="16">
        <v>65.599999999999994</v>
      </c>
    </row>
    <row r="30" spans="1:6" x14ac:dyDescent="0.2">
      <c r="A30" s="7" t="s">
        <v>32</v>
      </c>
      <c r="B30" s="3" t="s">
        <v>14</v>
      </c>
      <c r="C30" s="3" t="s">
        <v>29</v>
      </c>
      <c r="D30" s="3" t="s">
        <v>114</v>
      </c>
      <c r="E30" s="3" t="s">
        <v>31</v>
      </c>
      <c r="F30" s="10">
        <v>65.599999999999994</v>
      </c>
    </row>
    <row r="31" spans="1:6" x14ac:dyDescent="0.2">
      <c r="A31" s="15" t="s">
        <v>34</v>
      </c>
      <c r="B31" s="14" t="s">
        <v>14</v>
      </c>
      <c r="C31" s="14" t="s">
        <v>33</v>
      </c>
      <c r="D31" s="14" t="s">
        <v>13</v>
      </c>
      <c r="E31" s="14" t="s">
        <v>13</v>
      </c>
      <c r="F31" s="16">
        <f>+F32</f>
        <v>1320.47</v>
      </c>
    </row>
    <row r="32" spans="1:6" x14ac:dyDescent="0.2">
      <c r="A32" s="15" t="s">
        <v>26</v>
      </c>
      <c r="B32" s="14" t="s">
        <v>14</v>
      </c>
      <c r="C32" s="14" t="s">
        <v>33</v>
      </c>
      <c r="D32" s="14" t="s">
        <v>113</v>
      </c>
      <c r="E32" s="14" t="s">
        <v>13</v>
      </c>
      <c r="F32" s="16">
        <f>SUM(F33:F42)</f>
        <v>1320.47</v>
      </c>
    </row>
    <row r="33" spans="1:6" ht="33.75" x14ac:dyDescent="0.2">
      <c r="A33" s="22" t="s">
        <v>25</v>
      </c>
      <c r="B33" s="20" t="s">
        <v>14</v>
      </c>
      <c r="C33" s="20" t="s">
        <v>33</v>
      </c>
      <c r="D33" s="20" t="s">
        <v>115</v>
      </c>
      <c r="E33" s="20" t="s">
        <v>24</v>
      </c>
      <c r="F33" s="23">
        <v>350</v>
      </c>
    </row>
    <row r="34" spans="1:6" x14ac:dyDescent="0.2">
      <c r="A34" s="22" t="s">
        <v>28</v>
      </c>
      <c r="B34" s="20" t="s">
        <v>14</v>
      </c>
      <c r="C34" s="20" t="s">
        <v>33</v>
      </c>
      <c r="D34" s="20" t="s">
        <v>116</v>
      </c>
      <c r="E34" s="20" t="s">
        <v>27</v>
      </c>
      <c r="F34" s="23">
        <v>110.43</v>
      </c>
    </row>
    <row r="35" spans="1:6" x14ac:dyDescent="0.2">
      <c r="A35" s="7" t="s">
        <v>28</v>
      </c>
      <c r="B35" s="3" t="s">
        <v>14</v>
      </c>
      <c r="C35" s="3" t="s">
        <v>33</v>
      </c>
      <c r="D35" s="3" t="s">
        <v>117</v>
      </c>
      <c r="E35" s="3" t="s">
        <v>27</v>
      </c>
      <c r="F35" s="23">
        <v>58.9</v>
      </c>
    </row>
    <row r="36" spans="1:6" x14ac:dyDescent="0.2">
      <c r="A36" s="7" t="s">
        <v>28</v>
      </c>
      <c r="B36" s="3" t="s">
        <v>14</v>
      </c>
      <c r="C36" s="3" t="s">
        <v>33</v>
      </c>
      <c r="D36" s="3" t="s">
        <v>118</v>
      </c>
      <c r="E36" s="3" t="s">
        <v>27</v>
      </c>
      <c r="F36" s="23">
        <v>16.100000000000001</v>
      </c>
    </row>
    <row r="37" spans="1:6" x14ac:dyDescent="0.2">
      <c r="A37" s="7" t="s">
        <v>28</v>
      </c>
      <c r="B37" s="3" t="s">
        <v>14</v>
      </c>
      <c r="C37" s="3" t="s">
        <v>33</v>
      </c>
      <c r="D37" s="3" t="s">
        <v>119</v>
      </c>
      <c r="E37" s="3" t="s">
        <v>27</v>
      </c>
      <c r="F37" s="23">
        <v>38.99</v>
      </c>
    </row>
    <row r="38" spans="1:6" x14ac:dyDescent="0.2">
      <c r="A38" s="7" t="s">
        <v>28</v>
      </c>
      <c r="B38" s="3" t="s">
        <v>14</v>
      </c>
      <c r="C38" s="3" t="s">
        <v>33</v>
      </c>
      <c r="D38" s="3" t="s">
        <v>130</v>
      </c>
      <c r="E38" s="3" t="s">
        <v>27</v>
      </c>
      <c r="F38" s="23">
        <v>21.9</v>
      </c>
    </row>
    <row r="39" spans="1:6" x14ac:dyDescent="0.2">
      <c r="A39" s="7" t="s">
        <v>28</v>
      </c>
      <c r="B39" s="3" t="s">
        <v>14</v>
      </c>
      <c r="C39" s="3" t="s">
        <v>33</v>
      </c>
      <c r="D39" s="3" t="s">
        <v>120</v>
      </c>
      <c r="E39" s="3" t="s">
        <v>27</v>
      </c>
      <c r="F39" s="23">
        <v>50</v>
      </c>
    </row>
    <row r="40" spans="1:6" x14ac:dyDescent="0.2">
      <c r="A40" s="7" t="s">
        <v>28</v>
      </c>
      <c r="B40" s="3" t="s">
        <v>14</v>
      </c>
      <c r="C40" s="3" t="s">
        <v>33</v>
      </c>
      <c r="D40" s="3" t="s">
        <v>121</v>
      </c>
      <c r="E40" s="3" t="s">
        <v>27</v>
      </c>
      <c r="F40" s="36">
        <v>113.35</v>
      </c>
    </row>
    <row r="41" spans="1:6" ht="22.5" x14ac:dyDescent="0.2">
      <c r="A41" s="22" t="s">
        <v>125</v>
      </c>
      <c r="B41" s="20" t="s">
        <v>14</v>
      </c>
      <c r="C41" s="20" t="s">
        <v>33</v>
      </c>
      <c r="D41" s="20" t="s">
        <v>131</v>
      </c>
      <c r="E41" s="20" t="s">
        <v>23</v>
      </c>
      <c r="F41" s="36">
        <v>394.1</v>
      </c>
    </row>
    <row r="42" spans="1:6" ht="33.75" x14ac:dyDescent="0.2">
      <c r="A42" s="22" t="s">
        <v>132</v>
      </c>
      <c r="B42" s="20" t="s">
        <v>14</v>
      </c>
      <c r="C42" s="20" t="s">
        <v>33</v>
      </c>
      <c r="D42" s="20" t="s">
        <v>131</v>
      </c>
      <c r="E42" s="20" t="s">
        <v>127</v>
      </c>
      <c r="F42" s="36">
        <v>166.7</v>
      </c>
    </row>
    <row r="43" spans="1:6" ht="22.5" x14ac:dyDescent="0.2">
      <c r="A43" s="15" t="s">
        <v>36</v>
      </c>
      <c r="B43" s="14" t="s">
        <v>14</v>
      </c>
      <c r="C43" s="14" t="s">
        <v>35</v>
      </c>
      <c r="D43" s="14" t="s">
        <v>99</v>
      </c>
      <c r="E43" s="14" t="s">
        <v>13</v>
      </c>
      <c r="F43" s="16">
        <f>+F44+F47</f>
        <v>1070</v>
      </c>
    </row>
    <row r="44" spans="1:6" ht="33.75" x14ac:dyDescent="0.2">
      <c r="A44" s="15" t="s">
        <v>38</v>
      </c>
      <c r="B44" s="14" t="s">
        <v>14</v>
      </c>
      <c r="C44" s="14" t="s">
        <v>37</v>
      </c>
      <c r="D44" s="14" t="s">
        <v>98</v>
      </c>
      <c r="E44" s="14" t="s">
        <v>13</v>
      </c>
      <c r="F44" s="16">
        <f>SUM(F45:F46)</f>
        <v>70</v>
      </c>
    </row>
    <row r="45" spans="1:6" ht="33.75" x14ac:dyDescent="0.2">
      <c r="A45" s="22" t="s">
        <v>25</v>
      </c>
      <c r="B45" s="20" t="s">
        <v>14</v>
      </c>
      <c r="C45" s="20" t="s">
        <v>37</v>
      </c>
      <c r="D45" s="20" t="s">
        <v>83</v>
      </c>
      <c r="E45" s="20" t="s">
        <v>24</v>
      </c>
      <c r="F45" s="23">
        <v>60</v>
      </c>
    </row>
    <row r="46" spans="1:6" ht="33.75" x14ac:dyDescent="0.2">
      <c r="A46" s="22" t="s">
        <v>25</v>
      </c>
      <c r="B46" s="20" t="s">
        <v>14</v>
      </c>
      <c r="C46" s="20" t="s">
        <v>37</v>
      </c>
      <c r="D46" s="20" t="s">
        <v>84</v>
      </c>
      <c r="E46" s="20" t="s">
        <v>24</v>
      </c>
      <c r="F46" s="23">
        <v>10</v>
      </c>
    </row>
    <row r="47" spans="1:6" x14ac:dyDescent="0.2">
      <c r="A47" s="15" t="s">
        <v>40</v>
      </c>
      <c r="B47" s="14" t="s">
        <v>14</v>
      </c>
      <c r="C47" s="14" t="s">
        <v>39</v>
      </c>
      <c r="D47" s="14" t="s">
        <v>99</v>
      </c>
      <c r="E47" s="14" t="s">
        <v>13</v>
      </c>
      <c r="F47" s="16">
        <v>1000</v>
      </c>
    </row>
    <row r="48" spans="1:6" ht="33.75" x14ac:dyDescent="0.2">
      <c r="A48" s="7" t="s">
        <v>25</v>
      </c>
      <c r="B48" s="3" t="s">
        <v>14</v>
      </c>
      <c r="C48" s="3" t="s">
        <v>39</v>
      </c>
      <c r="D48" s="3" t="s">
        <v>100</v>
      </c>
      <c r="E48" s="3" t="s">
        <v>24</v>
      </c>
      <c r="F48" s="10">
        <v>1000</v>
      </c>
    </row>
    <row r="49" spans="1:6" x14ac:dyDescent="0.2">
      <c r="A49" s="15" t="s">
        <v>42</v>
      </c>
      <c r="B49" s="14" t="s">
        <v>14</v>
      </c>
      <c r="C49" s="14" t="s">
        <v>41</v>
      </c>
      <c r="D49" s="14" t="s">
        <v>101</v>
      </c>
      <c r="E49" s="14" t="s">
        <v>13</v>
      </c>
      <c r="F49" s="16">
        <f>+F50+F56+F58</f>
        <v>5535</v>
      </c>
    </row>
    <row r="50" spans="1:6" x14ac:dyDescent="0.2">
      <c r="A50" s="15" t="s">
        <v>44</v>
      </c>
      <c r="B50" s="14" t="s">
        <v>14</v>
      </c>
      <c r="C50" s="14" t="s">
        <v>43</v>
      </c>
      <c r="D50" s="14" t="s">
        <v>94</v>
      </c>
      <c r="E50" s="14" t="s">
        <v>13</v>
      </c>
      <c r="F50" s="16">
        <f>SUM(F51:F55)</f>
        <v>4225</v>
      </c>
    </row>
    <row r="51" spans="1:6" ht="33.75" x14ac:dyDescent="0.2">
      <c r="A51" s="22" t="s">
        <v>25</v>
      </c>
      <c r="B51" s="20" t="s">
        <v>14</v>
      </c>
      <c r="C51" s="20" t="s">
        <v>43</v>
      </c>
      <c r="D51" s="20" t="s">
        <v>102</v>
      </c>
      <c r="E51" s="20" t="s">
        <v>24</v>
      </c>
      <c r="F51" s="21">
        <v>2700</v>
      </c>
    </row>
    <row r="52" spans="1:6" ht="33.75" x14ac:dyDescent="0.2">
      <c r="A52" s="22" t="s">
        <v>25</v>
      </c>
      <c r="B52" s="20" t="s">
        <v>14</v>
      </c>
      <c r="C52" s="20" t="s">
        <v>43</v>
      </c>
      <c r="D52" s="20" t="s">
        <v>137</v>
      </c>
      <c r="E52" s="20" t="s">
        <v>24</v>
      </c>
      <c r="F52" s="23">
        <v>335</v>
      </c>
    </row>
    <row r="53" spans="1:6" ht="33.75" x14ac:dyDescent="0.2">
      <c r="A53" s="22" t="s">
        <v>25</v>
      </c>
      <c r="B53" s="20" t="s">
        <v>14</v>
      </c>
      <c r="C53" s="20" t="s">
        <v>43</v>
      </c>
      <c r="D53" s="20" t="s">
        <v>138</v>
      </c>
      <c r="E53" s="20" t="s">
        <v>24</v>
      </c>
      <c r="F53" s="37">
        <v>40</v>
      </c>
    </row>
    <row r="54" spans="1:6" ht="33.75" x14ac:dyDescent="0.2">
      <c r="A54" s="22" t="s">
        <v>133</v>
      </c>
      <c r="B54" s="20" t="s">
        <v>14</v>
      </c>
      <c r="C54" s="20" t="s">
        <v>43</v>
      </c>
      <c r="D54" s="20" t="s">
        <v>134</v>
      </c>
      <c r="E54" s="20" t="s">
        <v>24</v>
      </c>
      <c r="F54" s="23">
        <v>901.02</v>
      </c>
    </row>
    <row r="55" spans="1:6" ht="33.75" x14ac:dyDescent="0.2">
      <c r="A55" s="22" t="s">
        <v>133</v>
      </c>
      <c r="B55" s="20" t="s">
        <v>14</v>
      </c>
      <c r="C55" s="20" t="s">
        <v>43</v>
      </c>
      <c r="D55" s="20" t="s">
        <v>135</v>
      </c>
      <c r="E55" s="20" t="s">
        <v>24</v>
      </c>
      <c r="F55" s="23">
        <v>248.98</v>
      </c>
    </row>
    <row r="56" spans="1:6" x14ac:dyDescent="0.2">
      <c r="A56" s="15" t="s">
        <v>46</v>
      </c>
      <c r="B56" s="14" t="s">
        <v>14</v>
      </c>
      <c r="C56" s="14" t="s">
        <v>45</v>
      </c>
      <c r="D56" s="14" t="s">
        <v>96</v>
      </c>
      <c r="E56" s="14" t="s">
        <v>13</v>
      </c>
      <c r="F56" s="16">
        <f>+F57</f>
        <v>300</v>
      </c>
    </row>
    <row r="57" spans="1:6" ht="33.75" x14ac:dyDescent="0.2">
      <c r="A57" s="7" t="s">
        <v>25</v>
      </c>
      <c r="B57" s="3" t="s">
        <v>14</v>
      </c>
      <c r="C57" s="3" t="s">
        <v>45</v>
      </c>
      <c r="D57" s="3" t="s">
        <v>97</v>
      </c>
      <c r="E57" s="3" t="s">
        <v>136</v>
      </c>
      <c r="F57" s="10">
        <v>300</v>
      </c>
    </row>
    <row r="58" spans="1:6" ht="22.5" x14ac:dyDescent="0.2">
      <c r="A58" s="15" t="s">
        <v>48</v>
      </c>
      <c r="B58" s="14" t="s">
        <v>14</v>
      </c>
      <c r="C58" s="14" t="s">
        <v>47</v>
      </c>
      <c r="D58" s="14" t="s">
        <v>96</v>
      </c>
      <c r="E58" s="14" t="s">
        <v>13</v>
      </c>
      <c r="F58" s="16">
        <f>SUM(F59:F60)</f>
        <v>1010</v>
      </c>
    </row>
    <row r="59" spans="1:6" ht="33.75" x14ac:dyDescent="0.2">
      <c r="A59" s="7" t="s">
        <v>25</v>
      </c>
      <c r="B59" s="3" t="s">
        <v>14</v>
      </c>
      <c r="C59" s="3" t="s">
        <v>47</v>
      </c>
      <c r="D59" s="3" t="s">
        <v>103</v>
      </c>
      <c r="E59" s="3" t="s">
        <v>24</v>
      </c>
      <c r="F59" s="10">
        <v>1000</v>
      </c>
    </row>
    <row r="60" spans="1:6" ht="22.5" x14ac:dyDescent="0.2">
      <c r="A60" s="22" t="s">
        <v>153</v>
      </c>
      <c r="B60" s="20" t="s">
        <v>14</v>
      </c>
      <c r="C60" s="20" t="s">
        <v>47</v>
      </c>
      <c r="D60" s="20" t="s">
        <v>97</v>
      </c>
      <c r="E60" s="20" t="s">
        <v>24</v>
      </c>
      <c r="F60" s="23">
        <v>10</v>
      </c>
    </row>
    <row r="61" spans="1:6" s="41" customFormat="1" x14ac:dyDescent="0.2">
      <c r="A61" s="39" t="s">
        <v>50</v>
      </c>
      <c r="B61" s="14" t="s">
        <v>14</v>
      </c>
      <c r="C61" s="14" t="s">
        <v>49</v>
      </c>
      <c r="D61" s="39" t="s">
        <v>93</v>
      </c>
      <c r="E61" s="39" t="s">
        <v>13</v>
      </c>
      <c r="F61" s="40">
        <f>+F62+F65</f>
        <v>9311.652</v>
      </c>
    </row>
    <row r="62" spans="1:6" x14ac:dyDescent="0.2">
      <c r="A62" s="15" t="s">
        <v>52</v>
      </c>
      <c r="B62" s="14" t="s">
        <v>14</v>
      </c>
      <c r="C62" s="14" t="s">
        <v>51</v>
      </c>
      <c r="D62" s="14" t="s">
        <v>94</v>
      </c>
      <c r="E62" s="14" t="s">
        <v>13</v>
      </c>
      <c r="F62" s="16">
        <f>SUM(F63:F64)</f>
        <v>1050</v>
      </c>
    </row>
    <row r="63" spans="1:6" ht="28.5" customHeight="1" x14ac:dyDescent="0.2">
      <c r="A63" s="22" t="s">
        <v>25</v>
      </c>
      <c r="B63" s="20" t="s">
        <v>14</v>
      </c>
      <c r="C63" s="20" t="s">
        <v>51</v>
      </c>
      <c r="D63" s="20" t="s">
        <v>128</v>
      </c>
      <c r="E63" s="20" t="s">
        <v>24</v>
      </c>
      <c r="F63" s="23">
        <v>100</v>
      </c>
    </row>
    <row r="64" spans="1:6" ht="34.5" customHeight="1" x14ac:dyDescent="0.2">
      <c r="A64" s="22" t="s">
        <v>25</v>
      </c>
      <c r="B64" s="20" t="s">
        <v>14</v>
      </c>
      <c r="C64" s="20" t="s">
        <v>51</v>
      </c>
      <c r="D64" s="20" t="s">
        <v>95</v>
      </c>
      <c r="E64" s="20" t="s">
        <v>24</v>
      </c>
      <c r="F64" s="23">
        <v>950</v>
      </c>
    </row>
    <row r="65" spans="1:7" x14ac:dyDescent="0.2">
      <c r="A65" s="32" t="s">
        <v>54</v>
      </c>
      <c r="B65" s="33" t="s">
        <v>14</v>
      </c>
      <c r="C65" s="33" t="s">
        <v>53</v>
      </c>
      <c r="D65" s="29" t="s">
        <v>94</v>
      </c>
      <c r="E65" s="33" t="s">
        <v>13</v>
      </c>
      <c r="F65" s="34">
        <f>SUM(F66:F71)</f>
        <v>8261.652</v>
      </c>
      <c r="G65" s="11"/>
    </row>
    <row r="66" spans="1:7" ht="33.75" x14ac:dyDescent="0.2">
      <c r="A66" s="22" t="s">
        <v>25</v>
      </c>
      <c r="B66" s="20" t="s">
        <v>14</v>
      </c>
      <c r="C66" s="20" t="s">
        <v>53</v>
      </c>
      <c r="D66" s="20" t="s">
        <v>104</v>
      </c>
      <c r="E66" s="20" t="s">
        <v>24</v>
      </c>
      <c r="F66" s="23">
        <v>2000</v>
      </c>
    </row>
    <row r="67" spans="1:7" ht="33.75" x14ac:dyDescent="0.2">
      <c r="A67" s="22" t="s">
        <v>25</v>
      </c>
      <c r="B67" s="20" t="s">
        <v>14</v>
      </c>
      <c r="C67" s="20" t="s">
        <v>53</v>
      </c>
      <c r="D67" s="20" t="s">
        <v>105</v>
      </c>
      <c r="E67" s="20" t="s">
        <v>24</v>
      </c>
      <c r="F67" s="23">
        <v>50</v>
      </c>
    </row>
    <row r="68" spans="1:7" ht="33.75" x14ac:dyDescent="0.2">
      <c r="A68" s="22" t="s">
        <v>25</v>
      </c>
      <c r="B68" s="20" t="s">
        <v>14</v>
      </c>
      <c r="C68" s="20" t="s">
        <v>53</v>
      </c>
      <c r="D68" s="20" t="s">
        <v>106</v>
      </c>
      <c r="E68" s="20" t="s">
        <v>24</v>
      </c>
      <c r="F68" s="23">
        <v>16</v>
      </c>
    </row>
    <row r="69" spans="1:7" ht="33.75" x14ac:dyDescent="0.2">
      <c r="A69" s="22" t="s">
        <v>25</v>
      </c>
      <c r="B69" s="20" t="s">
        <v>14</v>
      </c>
      <c r="C69" s="20" t="s">
        <v>53</v>
      </c>
      <c r="D69" s="20" t="s">
        <v>107</v>
      </c>
      <c r="E69" s="20" t="s">
        <v>24</v>
      </c>
      <c r="F69" s="23">
        <v>5000</v>
      </c>
    </row>
    <row r="70" spans="1:7" ht="33.75" x14ac:dyDescent="0.2">
      <c r="A70" s="22" t="s">
        <v>141</v>
      </c>
      <c r="B70" s="20" t="s">
        <v>14</v>
      </c>
      <c r="C70" s="20" t="s">
        <v>53</v>
      </c>
      <c r="D70" s="20" t="s">
        <v>139</v>
      </c>
      <c r="E70" s="20" t="s">
        <v>24</v>
      </c>
      <c r="F70" s="23">
        <v>1086.9559999999999</v>
      </c>
    </row>
    <row r="71" spans="1:7" ht="33.75" x14ac:dyDescent="0.2">
      <c r="A71" s="22" t="s">
        <v>141</v>
      </c>
      <c r="B71" s="20" t="s">
        <v>14</v>
      </c>
      <c r="C71" s="20" t="s">
        <v>53</v>
      </c>
      <c r="D71" s="20" t="s">
        <v>140</v>
      </c>
      <c r="E71" s="20" t="s">
        <v>24</v>
      </c>
      <c r="F71" s="23">
        <v>108.696</v>
      </c>
    </row>
    <row r="72" spans="1:7" x14ac:dyDescent="0.2">
      <c r="A72" s="15" t="s">
        <v>56</v>
      </c>
      <c r="B72" s="14" t="s">
        <v>14</v>
      </c>
      <c r="C72" s="14" t="s">
        <v>55</v>
      </c>
      <c r="D72" s="29" t="s">
        <v>89</v>
      </c>
      <c r="E72" s="14" t="s">
        <v>13</v>
      </c>
      <c r="F72" s="16">
        <f>+F73</f>
        <v>492.08600000000001</v>
      </c>
    </row>
    <row r="73" spans="1:7" x14ac:dyDescent="0.2">
      <c r="A73" s="15" t="s">
        <v>58</v>
      </c>
      <c r="B73" s="14" t="s">
        <v>14</v>
      </c>
      <c r="C73" s="14" t="s">
        <v>57</v>
      </c>
      <c r="D73" s="29" t="s">
        <v>92</v>
      </c>
      <c r="E73" s="14" t="s">
        <v>13</v>
      </c>
      <c r="F73" s="16">
        <f>SUM(F74:F76)</f>
        <v>492.08600000000001</v>
      </c>
    </row>
    <row r="74" spans="1:7" ht="33.75" x14ac:dyDescent="0.2">
      <c r="A74" s="22" t="s">
        <v>25</v>
      </c>
      <c r="B74" s="20" t="s">
        <v>14</v>
      </c>
      <c r="C74" s="20" t="s">
        <v>57</v>
      </c>
      <c r="D74" s="20" t="s">
        <v>90</v>
      </c>
      <c r="E74" s="20" t="s">
        <v>24</v>
      </c>
      <c r="F74" s="23">
        <v>450</v>
      </c>
    </row>
    <row r="75" spans="1:7" x14ac:dyDescent="0.2">
      <c r="A75" s="22" t="s">
        <v>142</v>
      </c>
      <c r="B75" s="20" t="s">
        <v>14</v>
      </c>
      <c r="C75" s="20" t="s">
        <v>57</v>
      </c>
      <c r="D75" s="20" t="s">
        <v>90</v>
      </c>
      <c r="E75" s="20" t="s">
        <v>63</v>
      </c>
      <c r="F75" s="23">
        <v>32.325000000000003</v>
      </c>
    </row>
    <row r="76" spans="1:7" ht="33.75" x14ac:dyDescent="0.2">
      <c r="A76" s="22" t="s">
        <v>143</v>
      </c>
      <c r="B76" s="20" t="s">
        <v>14</v>
      </c>
      <c r="C76" s="20" t="s">
        <v>57</v>
      </c>
      <c r="D76" s="20" t="s">
        <v>90</v>
      </c>
      <c r="E76" s="20" t="s">
        <v>126</v>
      </c>
      <c r="F76" s="23">
        <v>9.7609999999999992</v>
      </c>
    </row>
    <row r="77" spans="1:7" x14ac:dyDescent="0.2">
      <c r="A77" s="15" t="s">
        <v>65</v>
      </c>
      <c r="B77" s="14" t="s">
        <v>14</v>
      </c>
      <c r="C77" s="14" t="s">
        <v>64</v>
      </c>
      <c r="D77" s="14" t="s">
        <v>13</v>
      </c>
      <c r="E77" s="14" t="s">
        <v>13</v>
      </c>
      <c r="F77" s="16">
        <f>+F78</f>
        <v>480</v>
      </c>
    </row>
    <row r="78" spans="1:7" x14ac:dyDescent="0.2">
      <c r="A78" s="15" t="s">
        <v>67</v>
      </c>
      <c r="B78" s="14" t="s">
        <v>14</v>
      </c>
      <c r="C78" s="14" t="s">
        <v>66</v>
      </c>
      <c r="D78" s="14" t="s">
        <v>13</v>
      </c>
      <c r="E78" s="14" t="s">
        <v>13</v>
      </c>
      <c r="F78" s="16">
        <f>+F79</f>
        <v>480</v>
      </c>
    </row>
    <row r="79" spans="1:7" ht="22.5" x14ac:dyDescent="0.2">
      <c r="A79" s="15" t="s">
        <v>78</v>
      </c>
      <c r="B79" s="14" t="s">
        <v>14</v>
      </c>
      <c r="C79" s="14" t="s">
        <v>66</v>
      </c>
      <c r="D79" s="14" t="s">
        <v>122</v>
      </c>
      <c r="E79" s="14" t="s">
        <v>13</v>
      </c>
      <c r="F79" s="16">
        <f>+F80</f>
        <v>480</v>
      </c>
    </row>
    <row r="80" spans="1:7" ht="33.75" x14ac:dyDescent="0.2">
      <c r="A80" s="7" t="s">
        <v>69</v>
      </c>
      <c r="B80" s="3" t="s">
        <v>14</v>
      </c>
      <c r="C80" s="3" t="s">
        <v>66</v>
      </c>
      <c r="D80" s="3" t="s">
        <v>123</v>
      </c>
      <c r="E80" s="3" t="s">
        <v>68</v>
      </c>
      <c r="F80" s="10">
        <v>480</v>
      </c>
    </row>
    <row r="81" spans="1:7" x14ac:dyDescent="0.2">
      <c r="A81" s="15" t="s">
        <v>71</v>
      </c>
      <c r="B81" s="14" t="s">
        <v>14</v>
      </c>
      <c r="C81" s="14" t="s">
        <v>70</v>
      </c>
      <c r="D81" s="29" t="s">
        <v>89</v>
      </c>
      <c r="E81" s="14" t="s">
        <v>13</v>
      </c>
      <c r="F81" s="16">
        <f>+F82</f>
        <v>950</v>
      </c>
    </row>
    <row r="82" spans="1:7" x14ac:dyDescent="0.2">
      <c r="A82" s="15" t="s">
        <v>73</v>
      </c>
      <c r="B82" s="14" t="s">
        <v>14</v>
      </c>
      <c r="C82" s="14" t="s">
        <v>72</v>
      </c>
      <c r="D82" s="29" t="s">
        <v>92</v>
      </c>
      <c r="E82" s="14" t="s">
        <v>13</v>
      </c>
      <c r="F82" s="16">
        <f>+F83</f>
        <v>950</v>
      </c>
    </row>
    <row r="83" spans="1:7" ht="22.5" x14ac:dyDescent="0.2">
      <c r="A83" s="15" t="s">
        <v>79</v>
      </c>
      <c r="B83" s="14" t="s">
        <v>14</v>
      </c>
      <c r="C83" s="14" t="s">
        <v>72</v>
      </c>
      <c r="D83" s="25" t="s">
        <v>91</v>
      </c>
      <c r="E83" s="14" t="s">
        <v>13</v>
      </c>
      <c r="F83" s="16">
        <f>+F84</f>
        <v>950</v>
      </c>
    </row>
    <row r="84" spans="1:7" ht="33.75" x14ac:dyDescent="0.2">
      <c r="A84" s="7" t="s">
        <v>25</v>
      </c>
      <c r="B84" s="3" t="s">
        <v>14</v>
      </c>
      <c r="C84" s="3" t="s">
        <v>72</v>
      </c>
      <c r="D84" s="3" t="s">
        <v>91</v>
      </c>
      <c r="E84" s="3" t="s">
        <v>24</v>
      </c>
      <c r="F84" s="10">
        <v>950</v>
      </c>
    </row>
    <row r="85" spans="1:7" x14ac:dyDescent="0.2">
      <c r="A85" s="8" t="s">
        <v>74</v>
      </c>
      <c r="B85" s="6" t="s">
        <v>13</v>
      </c>
      <c r="C85" s="6" t="s">
        <v>13</v>
      </c>
      <c r="D85" s="6" t="s">
        <v>13</v>
      </c>
      <c r="E85" s="9" t="s">
        <v>13</v>
      </c>
      <c r="F85" s="27">
        <f>+F13</f>
        <v>39652.808000000005</v>
      </c>
    </row>
    <row r="86" spans="1:7" ht="26.25" customHeight="1" x14ac:dyDescent="0.2">
      <c r="A86" s="28" t="s">
        <v>81</v>
      </c>
      <c r="B86" s="6"/>
      <c r="C86" s="14"/>
      <c r="D86" s="6"/>
      <c r="E86" s="9"/>
      <c r="F86" s="24"/>
    </row>
    <row r="87" spans="1:7" x14ac:dyDescent="0.2">
      <c r="A87" s="15" t="s">
        <v>60</v>
      </c>
      <c r="B87" s="14" t="s">
        <v>14</v>
      </c>
      <c r="C87" s="14" t="s">
        <v>59</v>
      </c>
      <c r="D87" s="14" t="s">
        <v>13</v>
      </c>
      <c r="E87" s="14" t="s">
        <v>13</v>
      </c>
      <c r="F87" s="16">
        <f>+F88</f>
        <v>6138</v>
      </c>
      <c r="G87" s="35"/>
    </row>
    <row r="88" spans="1:7" x14ac:dyDescent="0.2">
      <c r="A88" s="15" t="s">
        <v>62</v>
      </c>
      <c r="B88" s="14" t="s">
        <v>14</v>
      </c>
      <c r="C88" s="14" t="s">
        <v>61</v>
      </c>
      <c r="D88" s="14" t="s">
        <v>13</v>
      </c>
      <c r="E88" s="14" t="s">
        <v>13</v>
      </c>
      <c r="F88" s="16">
        <f>+F89</f>
        <v>6138</v>
      </c>
    </row>
    <row r="89" spans="1:7" ht="22.5" x14ac:dyDescent="0.2">
      <c r="A89" s="30" t="s">
        <v>77</v>
      </c>
      <c r="B89" s="29" t="s">
        <v>14</v>
      </c>
      <c r="C89" s="29" t="s">
        <v>61</v>
      </c>
      <c r="D89" s="29" t="s">
        <v>88</v>
      </c>
      <c r="E89" s="29" t="s">
        <v>13</v>
      </c>
      <c r="F89" s="31">
        <f>SUM(F90:F102)</f>
        <v>6138</v>
      </c>
    </row>
    <row r="90" spans="1:7" x14ac:dyDescent="0.2">
      <c r="A90" s="22" t="s">
        <v>155</v>
      </c>
      <c r="B90" s="20" t="s">
        <v>14</v>
      </c>
      <c r="C90" s="20" t="s">
        <v>61</v>
      </c>
      <c r="D90" s="20" t="s">
        <v>87</v>
      </c>
      <c r="E90" s="20" t="s">
        <v>63</v>
      </c>
      <c r="F90" s="23">
        <v>2000</v>
      </c>
    </row>
    <row r="91" spans="1:7" ht="33.75" x14ac:dyDescent="0.2">
      <c r="A91" s="22" t="s">
        <v>156</v>
      </c>
      <c r="B91" s="20" t="s">
        <v>14</v>
      </c>
      <c r="C91" s="20" t="s">
        <v>61</v>
      </c>
      <c r="D91" s="20" t="s">
        <v>87</v>
      </c>
      <c r="E91" s="20" t="s">
        <v>126</v>
      </c>
      <c r="F91" s="23">
        <v>600</v>
      </c>
    </row>
    <row r="92" spans="1:7" ht="33.75" x14ac:dyDescent="0.2">
      <c r="A92" s="22" t="s">
        <v>25</v>
      </c>
      <c r="B92" s="20" t="s">
        <v>14</v>
      </c>
      <c r="C92" s="20" t="s">
        <v>61</v>
      </c>
      <c r="D92" s="20" t="s">
        <v>87</v>
      </c>
      <c r="E92" s="20" t="s">
        <v>24</v>
      </c>
      <c r="F92" s="23">
        <v>1400</v>
      </c>
    </row>
    <row r="93" spans="1:7" x14ac:dyDescent="0.2">
      <c r="A93" s="22" t="s">
        <v>151</v>
      </c>
      <c r="B93" s="20" t="s">
        <v>14</v>
      </c>
      <c r="C93" s="20" t="s">
        <v>61</v>
      </c>
      <c r="D93" s="20" t="s">
        <v>87</v>
      </c>
      <c r="E93" s="20" t="s">
        <v>152</v>
      </c>
      <c r="F93" s="23">
        <v>5</v>
      </c>
    </row>
    <row r="94" spans="1:7" x14ac:dyDescent="0.2">
      <c r="A94" s="22" t="s">
        <v>155</v>
      </c>
      <c r="B94" s="20" t="s">
        <v>14</v>
      </c>
      <c r="C94" s="20" t="s">
        <v>61</v>
      </c>
      <c r="D94" s="20" t="s">
        <v>86</v>
      </c>
      <c r="E94" s="20" t="s">
        <v>63</v>
      </c>
      <c r="F94" s="23">
        <v>580</v>
      </c>
    </row>
    <row r="95" spans="1:7" ht="33.75" x14ac:dyDescent="0.2">
      <c r="A95" s="22" t="s">
        <v>156</v>
      </c>
      <c r="B95" s="20" t="s">
        <v>14</v>
      </c>
      <c r="C95" s="20" t="s">
        <v>61</v>
      </c>
      <c r="D95" s="20" t="s">
        <v>86</v>
      </c>
      <c r="E95" s="20" t="s">
        <v>126</v>
      </c>
      <c r="F95" s="23">
        <v>175</v>
      </c>
    </row>
    <row r="96" spans="1:7" ht="33.75" x14ac:dyDescent="0.2">
      <c r="A96" s="22" t="s">
        <v>25</v>
      </c>
      <c r="B96" s="20" t="s">
        <v>14</v>
      </c>
      <c r="C96" s="20" t="s">
        <v>61</v>
      </c>
      <c r="D96" s="20" t="s">
        <v>86</v>
      </c>
      <c r="E96" s="20" t="s">
        <v>24</v>
      </c>
      <c r="F96" s="23">
        <v>200</v>
      </c>
    </row>
    <row r="97" spans="1:6" x14ac:dyDescent="0.2">
      <c r="A97" s="22" t="s">
        <v>151</v>
      </c>
      <c r="B97" s="20" t="s">
        <v>14</v>
      </c>
      <c r="C97" s="20" t="s">
        <v>61</v>
      </c>
      <c r="D97" s="20" t="s">
        <v>86</v>
      </c>
      <c r="E97" s="20" t="s">
        <v>152</v>
      </c>
      <c r="F97" s="23">
        <v>5</v>
      </c>
    </row>
    <row r="98" spans="1:6" ht="33.75" x14ac:dyDescent="0.2">
      <c r="A98" s="22" t="s">
        <v>25</v>
      </c>
      <c r="B98" s="20" t="s">
        <v>14</v>
      </c>
      <c r="C98" s="20" t="s">
        <v>61</v>
      </c>
      <c r="D98" s="20" t="s">
        <v>85</v>
      </c>
      <c r="E98" s="20" t="s">
        <v>24</v>
      </c>
      <c r="F98" s="23">
        <v>300</v>
      </c>
    </row>
    <row r="99" spans="1:6" x14ac:dyDescent="0.2">
      <c r="A99" s="22" t="s">
        <v>155</v>
      </c>
      <c r="B99" s="20" t="s">
        <v>14</v>
      </c>
      <c r="C99" s="20" t="s">
        <v>61</v>
      </c>
      <c r="D99" s="20" t="s">
        <v>144</v>
      </c>
      <c r="E99" s="20" t="s">
        <v>63</v>
      </c>
      <c r="F99" s="23">
        <v>447</v>
      </c>
    </row>
    <row r="100" spans="1:6" ht="33.75" x14ac:dyDescent="0.2">
      <c r="A100" s="22" t="s">
        <v>156</v>
      </c>
      <c r="B100" s="20" t="s">
        <v>14</v>
      </c>
      <c r="C100" s="20" t="s">
        <v>61</v>
      </c>
      <c r="D100" s="20" t="s">
        <v>144</v>
      </c>
      <c r="E100" s="20" t="s">
        <v>126</v>
      </c>
      <c r="F100" s="23">
        <v>135</v>
      </c>
    </row>
    <row r="101" spans="1:6" x14ac:dyDescent="0.2">
      <c r="A101" s="22" t="s">
        <v>155</v>
      </c>
      <c r="B101" s="20" t="s">
        <v>14</v>
      </c>
      <c r="C101" s="20" t="s">
        <v>61</v>
      </c>
      <c r="D101" s="20" t="s">
        <v>145</v>
      </c>
      <c r="E101" s="20" t="s">
        <v>63</v>
      </c>
      <c r="F101" s="23">
        <v>223.5</v>
      </c>
    </row>
    <row r="102" spans="1:6" ht="33.75" x14ac:dyDescent="0.2">
      <c r="A102" s="22" t="s">
        <v>157</v>
      </c>
      <c r="B102" s="20" t="s">
        <v>14</v>
      </c>
      <c r="C102" s="20" t="s">
        <v>61</v>
      </c>
      <c r="D102" s="20" t="s">
        <v>145</v>
      </c>
      <c r="E102" s="20" t="s">
        <v>126</v>
      </c>
      <c r="F102" s="23">
        <v>67.5</v>
      </c>
    </row>
  </sheetData>
  <mergeCells count="4">
    <mergeCell ref="A10:A11"/>
    <mergeCell ref="B10:E10"/>
    <mergeCell ref="F10:F11"/>
    <mergeCell ref="A6:F7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2016-12-15T07:16:28Z</cp:lastPrinted>
  <dcterms:created xsi:type="dcterms:W3CDTF">1996-10-08T23:32:33Z</dcterms:created>
  <dcterms:modified xsi:type="dcterms:W3CDTF">2016-12-15T07:17:56Z</dcterms:modified>
</cp:coreProperties>
</file>