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8B59C4A-31B8-49D9-9262-64586CBDFE27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D49" i="1" l="1"/>
  <c r="C49" i="1"/>
  <c r="E9" i="1" l="1"/>
  <c r="D7" i="1"/>
  <c r="C7" i="1"/>
  <c r="C37" i="1"/>
  <c r="D45" i="1"/>
  <c r="C45" i="1"/>
  <c r="C41" i="1"/>
  <c r="D37" i="1"/>
  <c r="E23" i="1"/>
  <c r="E22" i="1"/>
  <c r="D20" i="1"/>
  <c r="C20" i="1"/>
  <c r="D12" i="1"/>
  <c r="C12" i="1"/>
  <c r="E7" i="1" l="1"/>
  <c r="E20" i="1"/>
  <c r="D24" i="1"/>
  <c r="D16" i="1"/>
  <c r="C16" i="1"/>
  <c r="C24" i="1"/>
  <c r="C53" i="1" s="1"/>
  <c r="D32" i="1"/>
  <c r="C32" i="1"/>
  <c r="D28" i="1"/>
  <c r="C28" i="1"/>
  <c r="E19" i="1"/>
  <c r="E27" i="1"/>
  <c r="E31" i="1"/>
  <c r="E35" i="1"/>
  <c r="E15" i="1"/>
  <c r="D53" i="1" l="1"/>
  <c r="E24" i="1"/>
  <c r="E16" i="1"/>
  <c r="E32" i="1"/>
  <c r="E28" i="1"/>
  <c r="E12" i="1"/>
  <c r="E53" i="1" l="1"/>
</calcChain>
</file>

<file path=xl/sharedStrings.xml><?xml version="1.0" encoding="utf-8"?>
<sst xmlns="http://schemas.openxmlformats.org/spreadsheetml/2006/main" count="156" uniqueCount="114">
  <si>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</si>
  <si>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</si>
  <si>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</si>
  <si>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</si>
  <si>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</si>
  <si>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</si>
  <si>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</si>
  <si>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</si>
  <si>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</si>
  <si>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</si>
  <si>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За 2022 год</t>
  </si>
  <si>
    <t>Профинансировано(тыс. руб.) за 1 квартал 2022 года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</si>
  <si>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</si>
  <si>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</si>
  <si>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</si>
  <si>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</si>
  <si>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</si>
  <si>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"Благоустройство сельских территорий"</t>
  </si>
  <si>
    <t xml:space="preserve">Благоустройство сельских территорий, создание мест (площадок) накопления твердых коммунальных отходов </t>
  </si>
  <si>
    <t>«Социально – экономическое развитие муниципального образования "Пудомягское сельское  поселение" Гатчинского муниципального района  Ленинградской области на 2022 год и плановый период 203-2024годов»  за 1 квартал 2022 года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</si>
  <si>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</si>
  <si>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</si>
  <si>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Запланированный объем финансирования   (тыс. руб.) на 2022 год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</si>
  <si>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</si>
  <si>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</si>
  <si>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Мероприятия, направленные на достижение целей федерального проекта "Дорожная сеть"</t>
  </si>
  <si>
    <t>Ремонт автомобильной дороги общего пользования местного значения п. Лукаши, ул. Ижорская Пудомягское СП</t>
  </si>
  <si>
    <t xml:space="preserve">Работы по проведению химических мероприятий по уничтожению борщевика Сосновского, площадь обработки </t>
  </si>
  <si>
    <t>Мероприятия, направленные на достижение цели федерального проекта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</si>
  <si>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</si>
  <si>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</si>
  <si>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«Благоустройство дворовой территории по адресу: деревня Пудомяги, д.8, 8а,9»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</si>
  <si>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</si>
  <si>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</si>
  <si>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</si>
  <si>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</si>
  <si>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</si>
  <si>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</si>
  <si>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</si>
  <si>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</si>
  <si>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</si>
  <si>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за  1 квартал 2022 год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</si>
  <si>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</si>
  <si>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</si>
  <si>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</si>
  <si>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</si>
  <si>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</si>
  <si>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</si>
  <si>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</si>
  <si>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</si>
  <si>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</si>
  <si>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 Мероприятия направленные на достижение цели федерального проекта «Дорожная сеть»</t>
  </si>
  <si>
    <t>1.1. Федеральные проекты, входящие в состав национальных проектов</t>
  </si>
  <si>
    <t>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</si>
  <si>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1.1Реализация мероприятий "Формирование комфортной городской среды"</t>
  </si>
  <si>
    <t>2. Мероприятия направленные на достижение цели федерального проекта «Благоустройство сельских территорий»</t>
  </si>
  <si>
    <t>2.1. Реализация комплекса мероприятий по борьбе с борщевиком Сосновского на территориях муниципальных образований Ленинградской области</t>
  </si>
  <si>
    <t>3.Мероприятия, направленные на достижение цели федерального проекта "Комплексная система обращения с твердыми коммунальными отходами"</t>
  </si>
  <si>
    <t>3.1. Мероприятия по созданию мест (площадок) накопления твердых коммунальных отходов</t>
  </si>
  <si>
    <t>5. Мероприятия направленные на достижение цели федерального проекта  «Формирование комфортной городской среды»</t>
  </si>
  <si>
    <t>5.1. Реализация мероприятий, направленных на повышение качества городской среды</t>
  </si>
  <si>
    <t>4. Мероприятия по обеспечению устойчивого сокращения непригодного для проживания жилищного фонда.</t>
  </si>
  <si>
    <t>4.1. Мероприятия по ликвидации жилищного фонда.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</si>
  <si>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</si>
  <si>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</si>
  <si>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</si>
  <si>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</si>
  <si>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</si>
  <si>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</si>
  <si>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</si>
  <si>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</si>
  <si>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</si>
  <si>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</si>
  <si>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>Содержание (очистка) контейнерных площадок для сбора ТБО,  работы по благоустройству, закупка товара тример,бензопила, лестница), вырубка и обрезка деревьев и кустарников.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</si>
  <si>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</si>
  <si>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</si>
  <si>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</si>
  <si>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</si>
  <si>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за счет МБТ 
Обустройство подъездов в щебеночном исполнении в д. Шаглино ул. Звонкая, ул. Прибрежная, д. Монделево пер. Павловский, ул. Транзитная, д. Вяхтелево, ул. Малая, д. Покровская ул. Волховская, пер. Тупиковый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</si>
  <si>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</si>
  <si>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</si>
  <si>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</si>
  <si>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</si>
  <si>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</si>
  <si>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r>
      <t xml:space="preserve">Ремонт проезда вдоль дома 8 дер. Пудомяги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  <r>
      <rPr>
        <sz val="11"/>
        <color theme="1"/>
        <rFont val="Times New Roman"/>
        <family val="1"/>
        <charset val="204"/>
      </rPr>
      <t>.</t>
    </r>
  </si>
  <si>
    <r>
      <t>Ремонт автомобильной дороги общего пользования местного значения п. Лукаши, ул. Ижорская Пудомягское СП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</si>
  <si>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>«Благоустройство общественной территории по адресу: п. Лукаши, центральная аллея между домами 4 и 6 ул. Ижорская»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</si>
  <si>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>Работы по проведению химических мероприятий по уничтожению борщевика Сосновского, площадь обработки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</si>
  <si>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 xml:space="preserve">Мероприятия по созданию мест (площадок) накопления твердых коммунальных отходов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</si>
  <si>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в 2022г  не запланированы)</t>
    </r>
  </si>
  <si>
    <r>
      <t xml:space="preserve">«Благоустройство дворовой территории по адресу: деревня Пудомяги, д.8, 8а,9»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</si>
  <si>
    <r>
      <t xml:space="preserve">Ремонт дорог ул. Овражная, ул. Красная пос.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</si>
  <si>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Приобретение, установка и оборудование детской игровой площадки с травмобезопасным покрытием из резиновой крошки в дер. Пудомяги, в районе д.27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</si>
  <si>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</si>
  <si>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 xml:space="preserve">Формирование законопослушного поведения участников дорожного движения в муниципальном образовании  "Пудомягское сельское поселение" </t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</si>
  <si>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</si>
  <si>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</si>
  <si>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 xml:space="preserve">Приобретение цветов и подарков к памятным и юбилейным датам. 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</si>
  <si>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</si>
  <si>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Оплата аренды помещения, содержание учреждения.</t>
  </si>
  <si>
    <t>Содержание библиотек, закупка библиотечной продукции, закупка книг.</t>
  </si>
  <si>
    <t xml:space="preserve">4.5. Организация и проведение мероприятий в области физической культуры и спорта                              </t>
  </si>
  <si>
    <t>транспортные расходы; взносы за участие в чемпионатах по футболу; приобретение спортивного инвентаря.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</si>
  <si>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</si>
  <si>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>Трудовая бригада (запланирован июнь, июль, август текущего года)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</si>
  <si>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</si>
  <si>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</si>
  <si>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</si>
  <si>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</si>
  <si>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</si>
  <si>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Федутик Е.В.________________________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12.04.2022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</si>
  <si>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5. КОМПЛЕКС ПРОЦЕССНЫХ МЕРОПРИЯТИЙ «РАЗВИТИЕ МОЛОДЕЖНОЙ ПОЛИТИКИ»</t>
  </si>
  <si>
    <t>КОМПЛЕКС ПРОЦЕССНЫХ МЕРОПРИЯТИЙ "РАЗВИТИЕ КУЛЬТУРЫ, ОРГАНИЗАЦИЯ ПРАЗДНИЧНЫХ МЕРОПРИЯТИЙ"</t>
  </si>
  <si>
    <t xml:space="preserve">3. КОМПЛЕКС ПРОЦЕССНЫХ МЕРОПРИЯТИЙ "ЖИЛИЩНО-КОММУНАЛЬНОЕ ХОЗЯЙСТВО, СОДЕРЖАНИЕ АВТОМОБИЛЬНЫХ ДОРОГ И БЛАГОУСТРОЙСТВО ТЕРРИТОРИИ"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</si>
</sst>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opLeftCell="A18" zoomScale="90" zoomScaleNormal="90" workbookViewId="0">
      <selection activeCell="A20" sqref="A20:A23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48" t="s">
        <v>0</v>
      </c>
      <c r="B1" s="48"/>
      <c r="C1" s="48"/>
      <c r="D1" s="48"/>
      <c r="E1" s="48"/>
      <c r="F1" s="48"/>
    </row>
    <row r="2" spans="1:6" ht="57" customHeight="1" x14ac:dyDescent="0.25">
      <c r="A2" s="49" t="s">
        <v>19</v>
      </c>
      <c r="B2" s="49"/>
      <c r="C2" s="49"/>
      <c r="D2" s="49"/>
      <c r="E2" s="49"/>
      <c r="F2" s="49"/>
    </row>
    <row r="3" spans="1:6" ht="30.75" customHeight="1" x14ac:dyDescent="0.25">
      <c r="A3" s="55" t="s">
        <v>21</v>
      </c>
      <c r="B3" s="55"/>
      <c r="C3" s="55"/>
      <c r="D3" s="55"/>
      <c r="E3" s="55"/>
      <c r="F3" s="55"/>
    </row>
    <row r="4" spans="1:6" ht="15.75" x14ac:dyDescent="0.25">
      <c r="A4" s="50" t="s">
        <v>1</v>
      </c>
      <c r="B4" s="52" t="s">
        <v>2</v>
      </c>
      <c r="C4" s="52" t="s">
        <v>10</v>
      </c>
      <c r="D4" s="52"/>
      <c r="E4" s="52"/>
      <c r="F4" s="53" t="s">
        <v>4</v>
      </c>
    </row>
    <row r="5" spans="1:6" ht="63.75" customHeight="1" x14ac:dyDescent="0.25">
      <c r="A5" s="51"/>
      <c r="B5" s="52"/>
      <c r="C5" s="12" t="s">
        <v>22</v>
      </c>
      <c r="D5" s="12" t="s">
        <v>11</v>
      </c>
      <c r="E5" s="12" t="s">
        <v>3</v>
      </c>
      <c r="F5" s="54"/>
    </row>
    <row r="6" spans="1:6" ht="15.75" x14ac:dyDescent="0.25">
      <c r="A6" s="36" t="s">
        <v>12</v>
      </c>
      <c r="B6" s="37"/>
      <c r="C6" s="37"/>
      <c r="D6" s="37"/>
      <c r="E6" s="37"/>
      <c r="F6" s="38"/>
    </row>
    <row r="7" spans="1:6" ht="15.75" x14ac:dyDescent="0.25">
      <c r="A7" s="42" t="s">
        <v>24</v>
      </c>
      <c r="B7" s="1" t="s">
        <v>5</v>
      </c>
      <c r="C7" s="2">
        <f>SUM(C8:C10)</f>
        <v>11623.406930000001</v>
      </c>
      <c r="D7" s="2">
        <f>SUM(D8:D10)</f>
        <v>0</v>
      </c>
      <c r="E7" s="3">
        <f>D7/C7*100</f>
        <v>0</v>
      </c>
      <c r="F7" s="43" t="s">
        <v>23</v>
      </c>
    </row>
    <row r="8" spans="1:6" ht="31.5" x14ac:dyDescent="0.25">
      <c r="A8" s="42"/>
      <c r="B8" s="1" t="s">
        <v>6</v>
      </c>
      <c r="C8" s="2">
        <v>3243.41984</v>
      </c>
      <c r="D8" s="2">
        <v>0</v>
      </c>
      <c r="E8" s="3">
        <v>0</v>
      </c>
      <c r="F8" s="44"/>
    </row>
    <row r="9" spans="1:6" ht="31.5" x14ac:dyDescent="0.25">
      <c r="A9" s="42"/>
      <c r="B9" s="1" t="s">
        <v>7</v>
      </c>
      <c r="C9" s="2">
        <v>7085.9426999999996</v>
      </c>
      <c r="D9" s="2">
        <v>0</v>
      </c>
      <c r="E9" s="3">
        <f t="shared" ref="E9" si="0">D9/C9*100</f>
        <v>0</v>
      </c>
      <c r="F9" s="44"/>
    </row>
    <row r="10" spans="1:6" ht="47.25" x14ac:dyDescent="0.25">
      <c r="A10" s="42"/>
      <c r="B10" s="1" t="s">
        <v>20</v>
      </c>
      <c r="C10" s="2">
        <v>1294.04439</v>
      </c>
      <c r="D10" s="2">
        <v>0</v>
      </c>
      <c r="E10" s="3">
        <v>0</v>
      </c>
      <c r="F10" s="45"/>
    </row>
    <row r="11" spans="1:6" ht="15.75" x14ac:dyDescent="0.25">
      <c r="A11" s="36" t="s">
        <v>13</v>
      </c>
      <c r="B11" s="37"/>
      <c r="C11" s="37"/>
      <c r="D11" s="37"/>
      <c r="E11" s="37"/>
      <c r="F11" s="38"/>
    </row>
    <row r="12" spans="1:6" ht="15.75" x14ac:dyDescent="0.25">
      <c r="A12" s="33" t="s">
        <v>32</v>
      </c>
      <c r="B12" s="1" t="s">
        <v>5</v>
      </c>
      <c r="C12" s="2">
        <f>SUM(C13:C15)</f>
        <v>805</v>
      </c>
      <c r="D12" s="2">
        <f>SUM(D13:D15)</f>
        <v>0</v>
      </c>
      <c r="E12" s="3">
        <f t="shared" ref="E12:E35" si="1">D12/C12*100</f>
        <v>0</v>
      </c>
      <c r="F12" s="39" t="s">
        <v>37</v>
      </c>
    </row>
    <row r="13" spans="1:6" ht="31.5" x14ac:dyDescent="0.25">
      <c r="A13" s="34"/>
      <c r="B13" s="1" t="s">
        <v>6</v>
      </c>
      <c r="C13" s="4">
        <v>0</v>
      </c>
      <c r="D13" s="4">
        <v>0</v>
      </c>
      <c r="E13" s="3">
        <v>0</v>
      </c>
      <c r="F13" s="40"/>
    </row>
    <row r="14" spans="1:6" ht="31.5" x14ac:dyDescent="0.25">
      <c r="A14" s="34"/>
      <c r="B14" s="1" t="s">
        <v>7</v>
      </c>
      <c r="C14" s="4">
        <v>0</v>
      </c>
      <c r="D14" s="4">
        <v>0</v>
      </c>
      <c r="E14" s="3">
        <v>0</v>
      </c>
      <c r="F14" s="40"/>
    </row>
    <row r="15" spans="1:6" ht="47.25" x14ac:dyDescent="0.25">
      <c r="A15" s="35"/>
      <c r="B15" s="1" t="s">
        <v>20</v>
      </c>
      <c r="C15" s="4">
        <v>805</v>
      </c>
      <c r="D15" s="4"/>
      <c r="E15" s="3">
        <f t="shared" si="1"/>
        <v>0</v>
      </c>
      <c r="F15" s="41"/>
    </row>
    <row r="16" spans="1:6" ht="15.75" customHeight="1" x14ac:dyDescent="0.25">
      <c r="A16" s="33" t="s">
        <v>33</v>
      </c>
      <c r="B16" s="1" t="s">
        <v>5</v>
      </c>
      <c r="C16" s="4">
        <f>SUM(C17:C19)</f>
        <v>200</v>
      </c>
      <c r="D16" s="4">
        <f>SUM(D17:D19)</f>
        <v>0</v>
      </c>
      <c r="E16" s="3">
        <f t="shared" si="1"/>
        <v>0</v>
      </c>
      <c r="F16" s="39" t="s">
        <v>38</v>
      </c>
    </row>
    <row r="17" spans="1:6" ht="31.5" x14ac:dyDescent="0.25">
      <c r="A17" s="34"/>
      <c r="B17" s="1" t="s">
        <v>6</v>
      </c>
      <c r="C17" s="4">
        <v>0</v>
      </c>
      <c r="D17" s="4">
        <v>0</v>
      </c>
      <c r="E17" s="3">
        <v>0</v>
      </c>
      <c r="F17" s="40"/>
    </row>
    <row r="18" spans="1:6" ht="31.5" x14ac:dyDescent="0.25">
      <c r="A18" s="34"/>
      <c r="B18" s="1" t="s">
        <v>7</v>
      </c>
      <c r="C18" s="4">
        <v>0</v>
      </c>
      <c r="D18" s="4">
        <v>0</v>
      </c>
      <c r="E18" s="3">
        <v>0</v>
      </c>
      <c r="F18" s="40"/>
    </row>
    <row r="19" spans="1:6" ht="50.25" customHeight="1" x14ac:dyDescent="0.25">
      <c r="A19" s="35"/>
      <c r="B19" s="1" t="s">
        <v>20</v>
      </c>
      <c r="C19" s="4">
        <v>200</v>
      </c>
      <c r="D19" s="4">
        <v>0</v>
      </c>
      <c r="E19" s="3">
        <f t="shared" si="1"/>
        <v>0</v>
      </c>
      <c r="F19" s="41"/>
    </row>
    <row r="20" spans="1:6" ht="15.75" customHeight="1" x14ac:dyDescent="0.25">
      <c r="A20" s="33" t="s">
        <v>34</v>
      </c>
      <c r="B20" s="1" t="s">
        <v>5</v>
      </c>
      <c r="C20" s="2">
        <f>SUM(C21:C23)</f>
        <v>33345.980000000003</v>
      </c>
      <c r="D20" s="2">
        <f>SUM(D21:D23)</f>
        <v>6888.393</v>
      </c>
      <c r="E20" s="3">
        <f>D20/C20*100</f>
        <v>20.657341604595214</v>
      </c>
      <c r="F20" s="39" t="s">
        <v>36</v>
      </c>
    </row>
    <row r="21" spans="1:6" ht="31.5" x14ac:dyDescent="0.25">
      <c r="A21" s="34"/>
      <c r="B21" s="1" t="s">
        <v>6</v>
      </c>
      <c r="C21" s="2">
        <v>0</v>
      </c>
      <c r="D21" s="2">
        <v>0</v>
      </c>
      <c r="E21" s="3">
        <v>0</v>
      </c>
      <c r="F21" s="40"/>
    </row>
    <row r="22" spans="1:6" ht="31.5" x14ac:dyDescent="0.25">
      <c r="A22" s="34"/>
      <c r="B22" s="1" t="s">
        <v>7</v>
      </c>
      <c r="C22" s="2">
        <v>4964.6000000000004</v>
      </c>
      <c r="D22" s="2"/>
      <c r="E22" s="3">
        <f t="shared" ref="E22" si="2">D22/C22*100</f>
        <v>0</v>
      </c>
      <c r="F22" s="40"/>
    </row>
    <row r="23" spans="1:6" ht="47.25" x14ac:dyDescent="0.25">
      <c r="A23" s="35"/>
      <c r="B23" s="1" t="s">
        <v>20</v>
      </c>
      <c r="C23" s="2">
        <v>28381.38</v>
      </c>
      <c r="D23" s="2">
        <v>6888.393</v>
      </c>
      <c r="E23" s="3">
        <f t="shared" ref="E23" si="3">D23/C23*100</f>
        <v>24.270817698082332</v>
      </c>
      <c r="F23" s="41"/>
    </row>
    <row r="24" spans="1:6" ht="15.75" customHeight="1" x14ac:dyDescent="0.25">
      <c r="A24" s="33" t="s">
        <v>112</v>
      </c>
      <c r="B24" s="1" t="s">
        <v>5</v>
      </c>
      <c r="C24" s="4">
        <f>SUM(C25:C27)</f>
        <v>11879.419</v>
      </c>
      <c r="D24" s="4">
        <f>SUM(D25:D27)</f>
        <v>2418.1179999999999</v>
      </c>
      <c r="E24" s="3">
        <f t="shared" si="1"/>
        <v>20.355524121171246</v>
      </c>
      <c r="F24" s="39" t="s">
        <v>8</v>
      </c>
    </row>
    <row r="25" spans="1:6" ht="31.5" x14ac:dyDescent="0.25">
      <c r="A25" s="34"/>
      <c r="B25" s="1" t="s">
        <v>6</v>
      </c>
      <c r="C25" s="4">
        <v>0</v>
      </c>
      <c r="D25" s="4">
        <v>0</v>
      </c>
      <c r="E25" s="3">
        <v>0</v>
      </c>
      <c r="F25" s="40"/>
    </row>
    <row r="26" spans="1:6" ht="31.5" x14ac:dyDescent="0.25">
      <c r="A26" s="34"/>
      <c r="B26" s="1" t="s">
        <v>7</v>
      </c>
      <c r="C26" s="4">
        <v>1567.5</v>
      </c>
      <c r="D26" s="4">
        <v>119.316</v>
      </c>
      <c r="E26" s="3">
        <v>0</v>
      </c>
      <c r="F26" s="40"/>
    </row>
    <row r="27" spans="1:6" ht="47.25" x14ac:dyDescent="0.25">
      <c r="A27" s="35"/>
      <c r="B27" s="1" t="s">
        <v>20</v>
      </c>
      <c r="C27" s="4">
        <v>10311.919</v>
      </c>
      <c r="D27" s="4">
        <v>2298.8020000000001</v>
      </c>
      <c r="E27" s="3">
        <f t="shared" si="1"/>
        <v>22.292669288810359</v>
      </c>
      <c r="F27" s="41"/>
    </row>
    <row r="28" spans="1:6" ht="15.75" x14ac:dyDescent="0.25">
      <c r="A28" s="33" t="s">
        <v>35</v>
      </c>
      <c r="B28" s="1" t="s">
        <v>5</v>
      </c>
      <c r="C28" s="4">
        <f>SUM(C29:C31)</f>
        <v>860.67200000000003</v>
      </c>
      <c r="D28" s="4">
        <f>SUM(D29:D31)</f>
        <v>13.545</v>
      </c>
      <c r="E28" s="3">
        <f t="shared" si="1"/>
        <v>1.573770263236169</v>
      </c>
      <c r="F28" s="39" t="s">
        <v>39</v>
      </c>
    </row>
    <row r="29" spans="1:6" ht="31.5" x14ac:dyDescent="0.25">
      <c r="A29" s="34"/>
      <c r="B29" s="1" t="s">
        <v>6</v>
      </c>
      <c r="C29" s="4">
        <v>0</v>
      </c>
      <c r="D29" s="4">
        <v>0</v>
      </c>
      <c r="E29" s="3">
        <v>0</v>
      </c>
      <c r="F29" s="40"/>
    </row>
    <row r="30" spans="1:6" ht="31.5" x14ac:dyDescent="0.25">
      <c r="A30" s="34"/>
      <c r="B30" s="1" t="s">
        <v>7</v>
      </c>
      <c r="C30" s="4">
        <v>0</v>
      </c>
      <c r="D30" s="4">
        <v>0</v>
      </c>
      <c r="E30" s="3">
        <v>0</v>
      </c>
      <c r="F30" s="40"/>
    </row>
    <row r="31" spans="1:6" ht="57.75" customHeight="1" x14ac:dyDescent="0.25">
      <c r="A31" s="35"/>
      <c r="B31" s="7" t="s">
        <v>20</v>
      </c>
      <c r="C31" s="8">
        <v>860.67200000000003</v>
      </c>
      <c r="D31" s="8">
        <v>13.545</v>
      </c>
      <c r="E31" s="9">
        <f t="shared" si="1"/>
        <v>1.573770263236169</v>
      </c>
      <c r="F31" s="41"/>
    </row>
    <row r="32" spans="1:6" ht="15.75" x14ac:dyDescent="0.25">
      <c r="A32" s="33" t="s">
        <v>14</v>
      </c>
      <c r="B32" s="1" t="s">
        <v>5</v>
      </c>
      <c r="C32" s="4">
        <f>SUM(C33:C35)</f>
        <v>10</v>
      </c>
      <c r="D32" s="4">
        <f>SUM(D33:D35)</f>
        <v>0</v>
      </c>
      <c r="E32" s="3">
        <f t="shared" si="1"/>
        <v>0</v>
      </c>
      <c r="F32" s="39" t="s">
        <v>94</v>
      </c>
    </row>
    <row r="33" spans="1:6" ht="31.5" x14ac:dyDescent="0.25">
      <c r="A33" s="34"/>
      <c r="B33" s="1" t="s">
        <v>6</v>
      </c>
      <c r="C33" s="4">
        <v>0</v>
      </c>
      <c r="D33" s="4">
        <v>0</v>
      </c>
      <c r="E33" s="3">
        <v>0</v>
      </c>
      <c r="F33" s="40"/>
    </row>
    <row r="34" spans="1:6" ht="31.5" x14ac:dyDescent="0.25">
      <c r="A34" s="34"/>
      <c r="B34" s="1" t="s">
        <v>7</v>
      </c>
      <c r="C34" s="4">
        <v>0</v>
      </c>
      <c r="D34" s="4">
        <v>0</v>
      </c>
      <c r="E34" s="3">
        <v>0</v>
      </c>
      <c r="F34" s="40"/>
    </row>
    <row r="35" spans="1:6" ht="47.25" x14ac:dyDescent="0.25">
      <c r="A35" s="35"/>
      <c r="B35" s="1" t="s">
        <v>20</v>
      </c>
      <c r="C35" s="4">
        <v>10</v>
      </c>
      <c r="D35" s="4">
        <v>0</v>
      </c>
      <c r="E35" s="3">
        <f t="shared" si="1"/>
        <v>0</v>
      </c>
      <c r="F35" s="41"/>
    </row>
    <row r="36" spans="1:6" ht="15.75" x14ac:dyDescent="0.25">
      <c r="A36" s="36" t="s">
        <v>15</v>
      </c>
      <c r="B36" s="37"/>
      <c r="C36" s="37"/>
      <c r="D36" s="37"/>
      <c r="E36" s="37"/>
      <c r="F36" s="38"/>
    </row>
    <row r="37" spans="1:6" ht="15.75" x14ac:dyDescent="0.25">
      <c r="A37" s="33" t="s">
        <v>16</v>
      </c>
      <c r="B37" s="1" t="s">
        <v>5</v>
      </c>
      <c r="C37" s="4">
        <f>SUM(C38:C40)</f>
        <v>2064.6</v>
      </c>
      <c r="D37" s="4">
        <f>SUM(D38:D40)</f>
        <v>0</v>
      </c>
      <c r="E37" s="3">
        <v>0</v>
      </c>
      <c r="F37" s="43" t="s">
        <v>18</v>
      </c>
    </row>
    <row r="38" spans="1:6" ht="31.5" x14ac:dyDescent="0.25">
      <c r="A38" s="34"/>
      <c r="B38" s="1" t="s">
        <v>6</v>
      </c>
      <c r="C38" s="4">
        <v>0</v>
      </c>
      <c r="D38" s="4">
        <v>0</v>
      </c>
      <c r="E38" s="3">
        <v>0</v>
      </c>
      <c r="F38" s="44"/>
    </row>
    <row r="39" spans="1:6" ht="31.5" x14ac:dyDescent="0.25">
      <c r="A39" s="34"/>
      <c r="B39" s="1" t="s">
        <v>7</v>
      </c>
      <c r="C39" s="4">
        <v>1899.4</v>
      </c>
      <c r="D39" s="4">
        <v>0</v>
      </c>
      <c r="E39" s="3">
        <v>0</v>
      </c>
      <c r="F39" s="44"/>
    </row>
    <row r="40" spans="1:6" ht="47.25" x14ac:dyDescent="0.25">
      <c r="A40" s="35"/>
      <c r="B40" s="1" t="s">
        <v>20</v>
      </c>
      <c r="C40" s="4">
        <v>165.2</v>
      </c>
      <c r="D40" s="4">
        <v>0</v>
      </c>
      <c r="E40" s="3">
        <v>0</v>
      </c>
      <c r="F40" s="45"/>
    </row>
    <row r="41" spans="1:6" ht="15.75" x14ac:dyDescent="0.25">
      <c r="A41" s="33" t="s">
        <v>25</v>
      </c>
      <c r="B41" s="1" t="s">
        <v>5</v>
      </c>
      <c r="C41" s="4">
        <f>SUM(C42:C44)</f>
        <v>3197.1995500000003</v>
      </c>
      <c r="D41" s="4"/>
      <c r="E41" s="3">
        <v>0</v>
      </c>
      <c r="F41" s="43" t="s">
        <v>26</v>
      </c>
    </row>
    <row r="42" spans="1:6" ht="31.5" x14ac:dyDescent="0.25">
      <c r="A42" s="34"/>
      <c r="B42" s="1" t="s">
        <v>6</v>
      </c>
      <c r="C42" s="4">
        <v>0</v>
      </c>
      <c r="D42" s="4"/>
      <c r="E42" s="3">
        <v>0</v>
      </c>
      <c r="F42" s="44"/>
    </row>
    <row r="43" spans="1:6" ht="31.5" x14ac:dyDescent="0.25">
      <c r="A43" s="34"/>
      <c r="B43" s="1" t="s">
        <v>7</v>
      </c>
      <c r="C43" s="4">
        <v>2941.4195500000001</v>
      </c>
      <c r="D43" s="4"/>
      <c r="E43" s="3">
        <v>0</v>
      </c>
      <c r="F43" s="44"/>
    </row>
    <row r="44" spans="1:6" ht="47.25" x14ac:dyDescent="0.25">
      <c r="A44" s="35"/>
      <c r="B44" s="1" t="s">
        <v>20</v>
      </c>
      <c r="C44" s="4">
        <v>255.78</v>
      </c>
      <c r="D44" s="4"/>
      <c r="E44" s="3">
        <v>0</v>
      </c>
      <c r="F44" s="45"/>
    </row>
    <row r="45" spans="1:6" ht="15.75" x14ac:dyDescent="0.25">
      <c r="A45" s="33" t="s">
        <v>17</v>
      </c>
      <c r="B45" s="1" t="s">
        <v>5</v>
      </c>
      <c r="C45" s="4">
        <f>SUM(C46:C48)</f>
        <v>862.93</v>
      </c>
      <c r="D45" s="4">
        <f>SUM(D46:D48)</f>
        <v>0</v>
      </c>
      <c r="E45" s="3">
        <v>0</v>
      </c>
      <c r="F45" s="43" t="s">
        <v>27</v>
      </c>
    </row>
    <row r="46" spans="1:6" ht="31.5" x14ac:dyDescent="0.25">
      <c r="A46" s="34"/>
      <c r="B46" s="1" t="s">
        <v>6</v>
      </c>
      <c r="C46" s="4">
        <v>0</v>
      </c>
      <c r="D46" s="4">
        <v>0</v>
      </c>
      <c r="E46" s="3">
        <v>0</v>
      </c>
      <c r="F46" s="44"/>
    </row>
    <row r="47" spans="1:6" ht="31.5" x14ac:dyDescent="0.25">
      <c r="A47" s="34"/>
      <c r="B47" s="1" t="s">
        <v>7</v>
      </c>
      <c r="C47" s="4">
        <v>793.9</v>
      </c>
      <c r="D47" s="4">
        <v>0</v>
      </c>
      <c r="E47" s="3">
        <v>0</v>
      </c>
      <c r="F47" s="44"/>
    </row>
    <row r="48" spans="1:6" ht="47.25" x14ac:dyDescent="0.25">
      <c r="A48" s="35"/>
      <c r="B48" s="1" t="s">
        <v>20</v>
      </c>
      <c r="C48" s="4">
        <v>69.03</v>
      </c>
      <c r="D48" s="4">
        <v>0</v>
      </c>
      <c r="E48" s="3">
        <v>0</v>
      </c>
      <c r="F48" s="45"/>
    </row>
    <row r="49" spans="1:6" ht="15.75" x14ac:dyDescent="0.25">
      <c r="A49" s="42" t="s">
        <v>28</v>
      </c>
      <c r="B49" s="1" t="s">
        <v>5</v>
      </c>
      <c r="C49" s="4">
        <f>SUM(C50:C52)</f>
        <v>8647.08</v>
      </c>
      <c r="D49" s="4">
        <f>SUM(D50:D52)</f>
        <v>0</v>
      </c>
      <c r="E49" s="3">
        <v>0</v>
      </c>
      <c r="F49" s="43" t="s">
        <v>31</v>
      </c>
    </row>
    <row r="50" spans="1:6" ht="31.5" x14ac:dyDescent="0.25">
      <c r="A50" s="42"/>
      <c r="B50" s="1" t="s">
        <v>6</v>
      </c>
      <c r="C50" s="4">
        <v>0</v>
      </c>
      <c r="D50" s="4">
        <v>0</v>
      </c>
      <c r="E50" s="3">
        <v>0</v>
      </c>
      <c r="F50" s="44"/>
    </row>
    <row r="51" spans="1:6" ht="31.5" x14ac:dyDescent="0.25">
      <c r="A51" s="42"/>
      <c r="B51" s="1" t="s">
        <v>7</v>
      </c>
      <c r="C51" s="4">
        <v>7868.84</v>
      </c>
      <c r="D51" s="4">
        <v>0</v>
      </c>
      <c r="E51" s="3">
        <v>0</v>
      </c>
      <c r="F51" s="44"/>
    </row>
    <row r="52" spans="1:6" ht="47.25" x14ac:dyDescent="0.25">
      <c r="A52" s="42"/>
      <c r="B52" s="1" t="s">
        <v>20</v>
      </c>
      <c r="C52" s="4">
        <v>778.24</v>
      </c>
      <c r="D52" s="4">
        <v>0</v>
      </c>
      <c r="E52" s="3">
        <v>0</v>
      </c>
      <c r="F52" s="45"/>
    </row>
    <row r="53" spans="1:6" ht="31.5" customHeight="1" x14ac:dyDescent="0.25">
      <c r="A53" s="46" t="s">
        <v>9</v>
      </c>
      <c r="B53" s="47"/>
      <c r="C53" s="10">
        <f>C12+C16+C20+C24+C28+C32+C37+C41+C45+C49+C7</f>
        <v>73496.287479999999</v>
      </c>
      <c r="D53" s="10">
        <f>D12+D16+D20+D24+D28+D32+D37+D41+D45+D49</f>
        <v>9320.0560000000005</v>
      </c>
      <c r="E53" s="10">
        <f>D53/C53*100</f>
        <v>12.6809888221037</v>
      </c>
      <c r="F53" s="11"/>
    </row>
    <row r="54" spans="1:6" ht="33" customHeight="1" x14ac:dyDescent="0.25">
      <c r="A54" s="5"/>
      <c r="B54" s="5"/>
      <c r="C54" s="5"/>
      <c r="D54" s="5"/>
      <c r="E54" s="5"/>
      <c r="F54" s="5"/>
    </row>
    <row r="55" spans="1:6" ht="15.75" x14ac:dyDescent="0.25">
      <c r="A55" s="5" t="s">
        <v>29</v>
      </c>
      <c r="B55" s="5"/>
      <c r="C55" s="5"/>
      <c r="D55" s="5" t="s">
        <v>30</v>
      </c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  <row r="58" spans="1:6" ht="15.75" x14ac:dyDescent="0.25">
      <c r="A58" s="5"/>
      <c r="B58" s="5"/>
      <c r="C58" s="5"/>
      <c r="D58" s="5"/>
      <c r="E58" s="5"/>
      <c r="F58" s="5"/>
    </row>
    <row r="59" spans="1:6" ht="15.75" x14ac:dyDescent="0.25">
      <c r="A59" s="5"/>
      <c r="B59" s="5"/>
      <c r="C59" s="5"/>
      <c r="D59" s="5"/>
      <c r="E59" s="5"/>
      <c r="F59" s="5"/>
    </row>
    <row r="60" spans="1:6" ht="15.75" x14ac:dyDescent="0.25">
      <c r="A60" s="5"/>
      <c r="B60" s="5"/>
      <c r="C60" s="5"/>
      <c r="D60" s="5"/>
      <c r="E60" s="5"/>
      <c r="F60" s="5"/>
    </row>
    <row r="61" spans="1:6" ht="15.75" x14ac:dyDescent="0.25">
      <c r="A61" s="5"/>
      <c r="B61" s="5"/>
      <c r="C61" s="5"/>
      <c r="D61" s="5"/>
      <c r="E61" s="5"/>
      <c r="F61" s="5"/>
    </row>
  </sheetData>
  <mergeCells count="33">
    <mergeCell ref="F24:F27"/>
    <mergeCell ref="F28:F31"/>
    <mergeCell ref="A41:A44"/>
    <mergeCell ref="F41:F44"/>
    <mergeCell ref="A49:A52"/>
    <mergeCell ref="F49:F52"/>
    <mergeCell ref="F45:F48"/>
    <mergeCell ref="F32:F35"/>
    <mergeCell ref="A36:F36"/>
    <mergeCell ref="A37:A40"/>
    <mergeCell ref="F37:F40"/>
    <mergeCell ref="A1:F1"/>
    <mergeCell ref="A2:F2"/>
    <mergeCell ref="A4:A5"/>
    <mergeCell ref="B4:B5"/>
    <mergeCell ref="C4:E4"/>
    <mergeCell ref="F4:F5"/>
    <mergeCell ref="A3:F3"/>
    <mergeCell ref="A53:B53"/>
    <mergeCell ref="A32:A35"/>
    <mergeCell ref="A24:A27"/>
    <mergeCell ref="A28:A31"/>
    <mergeCell ref="A45:A48"/>
    <mergeCell ref="A12:A15"/>
    <mergeCell ref="A16:A19"/>
    <mergeCell ref="A6:F6"/>
    <mergeCell ref="A20:A23"/>
    <mergeCell ref="A11:F11"/>
    <mergeCell ref="F12:F15"/>
    <mergeCell ref="F16:F19"/>
    <mergeCell ref="F20:F23"/>
    <mergeCell ref="A7:A10"/>
    <mergeCell ref="F7:F10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dimension ref="A1:E52"/>
  <sheetViews>
    <sheetView tabSelected="1" zoomScale="120" zoomScaleNormal="120" workbookViewId="0">
      <selection activeCell="B23" sqref="B23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65" t="s">
        <v>40</v>
      </c>
      <c r="B1" s="65"/>
      <c r="C1" s="13"/>
      <c r="D1" s="13"/>
      <c r="E1" s="13"/>
    </row>
    <row r="2" spans="1:5" ht="15.75" x14ac:dyDescent="0.25">
      <c r="D2" s="14"/>
    </row>
    <row r="3" spans="1:5" ht="15.75" x14ac:dyDescent="0.25">
      <c r="A3" s="66" t="s">
        <v>41</v>
      </c>
      <c r="B3" s="66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67" t="s">
        <v>49</v>
      </c>
      <c r="B5" s="68"/>
    </row>
    <row r="6" spans="1:5" ht="16.5" thickBot="1" x14ac:dyDescent="0.3">
      <c r="A6" s="69" t="s">
        <v>50</v>
      </c>
      <c r="B6" s="70"/>
    </row>
    <row r="7" spans="1:5" ht="20.25" outlineLevel="1" thickBot="1" x14ac:dyDescent="0.3">
      <c r="A7" s="71" t="s">
        <v>42</v>
      </c>
      <c r="B7" s="72"/>
    </row>
    <row r="8" spans="1:5" ht="16.5" outlineLevel="1" thickBot="1" x14ac:dyDescent="0.3">
      <c r="A8" s="57" t="s">
        <v>51</v>
      </c>
      <c r="B8" s="58"/>
    </row>
    <row r="9" spans="1:5" ht="60.75" outlineLevel="1" thickBot="1" x14ac:dyDescent="0.3">
      <c r="A9" s="22" t="s">
        <v>53</v>
      </c>
      <c r="B9" s="25" t="s">
        <v>85</v>
      </c>
    </row>
    <row r="10" spans="1:5" ht="16.5" outlineLevel="1" thickBot="1" x14ac:dyDescent="0.3">
      <c r="A10" s="57" t="s">
        <v>52</v>
      </c>
      <c r="B10" s="58"/>
    </row>
    <row r="11" spans="1:5" ht="30.75" outlineLevel="1" thickBot="1" x14ac:dyDescent="0.3">
      <c r="A11" s="21" t="s">
        <v>54</v>
      </c>
      <c r="B11" s="25" t="s">
        <v>86</v>
      </c>
    </row>
    <row r="12" spans="1:5" ht="16.5" outlineLevel="1" thickBot="1" x14ac:dyDescent="0.3">
      <c r="A12" s="57" t="s">
        <v>55</v>
      </c>
      <c r="B12" s="58"/>
    </row>
    <row r="13" spans="1:5" ht="60.75" outlineLevel="1" thickBot="1" x14ac:dyDescent="0.3">
      <c r="A13" s="22" t="s">
        <v>56</v>
      </c>
      <c r="B13" s="25" t="s">
        <v>87</v>
      </c>
    </row>
    <row r="14" spans="1:5" ht="33.75" customHeight="1" outlineLevel="1" thickBot="1" x14ac:dyDescent="0.3">
      <c r="A14" s="59" t="s">
        <v>57</v>
      </c>
      <c r="B14" s="60"/>
    </row>
    <row r="15" spans="1:5" ht="30.75" outlineLevel="1" thickBot="1" x14ac:dyDescent="0.3">
      <c r="A15" s="23" t="s">
        <v>58</v>
      </c>
      <c r="B15" s="25" t="s">
        <v>88</v>
      </c>
    </row>
    <row r="16" spans="1:5" ht="16.5" outlineLevel="1" thickBot="1" x14ac:dyDescent="0.3">
      <c r="A16" s="57" t="s">
        <v>61</v>
      </c>
      <c r="B16" s="58"/>
    </row>
    <row r="17" spans="1:2" ht="30.75" outlineLevel="1" thickBot="1" x14ac:dyDescent="0.3">
      <c r="A17" s="24" t="s">
        <v>62</v>
      </c>
      <c r="B17" s="25" t="s">
        <v>89</v>
      </c>
    </row>
    <row r="18" spans="1:2" ht="16.5" outlineLevel="1" thickBot="1" x14ac:dyDescent="0.3">
      <c r="A18" s="57" t="s">
        <v>59</v>
      </c>
      <c r="B18" s="58"/>
    </row>
    <row r="19" spans="1:2" ht="30.75" thickBot="1" x14ac:dyDescent="0.3">
      <c r="A19" s="22" t="s">
        <v>60</v>
      </c>
      <c r="B19" s="25" t="s">
        <v>90</v>
      </c>
    </row>
    <row r="20" spans="1:2" ht="20.25" thickBot="1" x14ac:dyDescent="0.4">
      <c r="A20" s="63" t="s">
        <v>44</v>
      </c>
      <c r="B20" s="64"/>
    </row>
    <row r="21" spans="1:2" ht="16.5" thickBot="1" x14ac:dyDescent="0.3">
      <c r="A21" s="61" t="s">
        <v>63</v>
      </c>
      <c r="B21" s="62"/>
    </row>
    <row r="22" spans="1:2" ht="15.75" thickBot="1" x14ac:dyDescent="0.3">
      <c r="A22" s="21" t="s">
        <v>64</v>
      </c>
      <c r="B22" s="25" t="s">
        <v>43</v>
      </c>
    </row>
    <row r="23" spans="1:2" ht="30.75" thickBot="1" x14ac:dyDescent="0.3">
      <c r="A23" s="21" t="s">
        <v>65</v>
      </c>
      <c r="B23" s="25" t="s">
        <v>43</v>
      </c>
    </row>
    <row r="24" spans="1:2" ht="16.5" thickBot="1" x14ac:dyDescent="0.3">
      <c r="A24" s="61" t="s">
        <v>66</v>
      </c>
      <c r="B24" s="62"/>
    </row>
    <row r="25" spans="1:2" ht="30.75" thickBot="1" x14ac:dyDescent="0.3">
      <c r="A25" s="21" t="s">
        <v>67</v>
      </c>
      <c r="B25" s="25" t="s">
        <v>68</v>
      </c>
    </row>
    <row r="26" spans="1:2" ht="31.5" customHeight="1" thickBot="1" x14ac:dyDescent="0.3">
      <c r="A26" s="61" t="s">
        <v>113</v>
      </c>
      <c r="B26" s="62"/>
    </row>
    <row r="27" spans="1:2" ht="45.75" thickBot="1" x14ac:dyDescent="0.3">
      <c r="A27" s="21" t="s">
        <v>69</v>
      </c>
      <c r="B27" s="25" t="s">
        <v>45</v>
      </c>
    </row>
    <row r="28" spans="1:2" ht="30.75" thickBot="1" x14ac:dyDescent="0.3">
      <c r="A28" s="21" t="s">
        <v>70</v>
      </c>
      <c r="B28" s="25" t="s">
        <v>46</v>
      </c>
    </row>
    <row r="29" spans="1:2" ht="30.75" thickBot="1" x14ac:dyDescent="0.3">
      <c r="A29" s="21" t="s">
        <v>71</v>
      </c>
      <c r="B29" s="25" t="s">
        <v>43</v>
      </c>
    </row>
    <row r="30" spans="1:2" ht="45.75" thickBot="1" x14ac:dyDescent="0.3">
      <c r="A30" s="21" t="s">
        <v>72</v>
      </c>
      <c r="B30" s="25" t="s">
        <v>73</v>
      </c>
    </row>
    <row r="31" spans="1:2" ht="77.25" thickBot="1" x14ac:dyDescent="0.3">
      <c r="A31" s="18" t="s">
        <v>74</v>
      </c>
      <c r="B31" s="25" t="s">
        <v>84</v>
      </c>
    </row>
    <row r="32" spans="1:2" ht="15.75" thickBot="1" x14ac:dyDescent="0.3">
      <c r="A32" s="21" t="s">
        <v>75</v>
      </c>
      <c r="B32" s="25" t="s">
        <v>76</v>
      </c>
    </row>
    <row r="33" spans="1:2" ht="60.75" thickBot="1" x14ac:dyDescent="0.3">
      <c r="A33" s="21" t="s">
        <v>77</v>
      </c>
      <c r="B33" s="25" t="s">
        <v>78</v>
      </c>
    </row>
    <row r="34" spans="1:2" ht="120.75" thickBot="1" x14ac:dyDescent="0.3">
      <c r="A34" s="21" t="s">
        <v>79</v>
      </c>
      <c r="B34" s="25" t="s">
        <v>91</v>
      </c>
    </row>
    <row r="35" spans="1:2" ht="45.75" thickBot="1" x14ac:dyDescent="0.3">
      <c r="A35" s="21" t="s">
        <v>80</v>
      </c>
      <c r="B35" s="25" t="s">
        <v>92</v>
      </c>
    </row>
    <row r="36" spans="1:2" ht="30.75" thickBot="1" x14ac:dyDescent="0.3">
      <c r="A36" s="21" t="s">
        <v>81</v>
      </c>
      <c r="B36" s="25" t="s">
        <v>93</v>
      </c>
    </row>
    <row r="37" spans="1:2" ht="16.5" thickBot="1" x14ac:dyDescent="0.3">
      <c r="A37" s="61" t="s">
        <v>82</v>
      </c>
      <c r="B37" s="62"/>
    </row>
    <row r="38" spans="1:2" ht="26.25" thickBot="1" x14ac:dyDescent="0.3">
      <c r="A38" s="18" t="s">
        <v>47</v>
      </c>
      <c r="B38" s="17" t="s">
        <v>99</v>
      </c>
    </row>
    <row r="39" spans="1:2" ht="16.5" thickBot="1" x14ac:dyDescent="0.3">
      <c r="A39" s="18" t="s">
        <v>95</v>
      </c>
      <c r="B39" s="17" t="s">
        <v>100</v>
      </c>
    </row>
    <row r="40" spans="1:2" ht="26.25" thickBot="1" x14ac:dyDescent="0.3">
      <c r="A40" s="18" t="s">
        <v>96</v>
      </c>
      <c r="B40" s="25" t="s">
        <v>97</v>
      </c>
    </row>
    <row r="41" spans="1:2" ht="105.75" thickBot="1" x14ac:dyDescent="0.3">
      <c r="A41" s="21" t="s">
        <v>98</v>
      </c>
      <c r="B41" s="25" t="s">
        <v>83</v>
      </c>
    </row>
    <row r="42" spans="1:2" ht="26.25" thickBot="1" x14ac:dyDescent="0.3">
      <c r="A42" s="26" t="s">
        <v>101</v>
      </c>
      <c r="B42" s="27" t="s">
        <v>102</v>
      </c>
    </row>
    <row r="43" spans="1:2" ht="20.25" customHeight="1" thickBot="1" x14ac:dyDescent="0.3">
      <c r="A43" s="61" t="s">
        <v>111</v>
      </c>
      <c r="B43" s="62"/>
    </row>
    <row r="44" spans="1:2" ht="39" thickBot="1" x14ac:dyDescent="0.3">
      <c r="A44" s="28" t="s">
        <v>103</v>
      </c>
      <c r="B44" s="29" t="s">
        <v>104</v>
      </c>
    </row>
    <row r="45" spans="1:2" ht="26.25" thickBot="1" x14ac:dyDescent="0.3">
      <c r="A45" s="28" t="s">
        <v>105</v>
      </c>
      <c r="B45" s="30" t="s">
        <v>106</v>
      </c>
    </row>
    <row r="46" spans="1:2" ht="16.5" customHeight="1" thickBot="1" x14ac:dyDescent="0.3">
      <c r="A46" s="61" t="s">
        <v>107</v>
      </c>
      <c r="B46" s="62"/>
    </row>
    <row r="47" spans="1:2" ht="26.25" thickBot="1" x14ac:dyDescent="0.3">
      <c r="A47" s="31" t="s">
        <v>108</v>
      </c>
      <c r="B47" s="32" t="s">
        <v>109</v>
      </c>
    </row>
    <row r="48" spans="1:2" ht="15.75" x14ac:dyDescent="0.25">
      <c r="A48" s="19"/>
      <c r="B48" s="20"/>
    </row>
    <row r="49" spans="1:2" ht="15.75" x14ac:dyDescent="0.25">
      <c r="A49" s="19"/>
      <c r="B49" s="20"/>
    </row>
    <row r="51" spans="1:2" ht="15.75" x14ac:dyDescent="0.25">
      <c r="A51" s="56" t="s">
        <v>110</v>
      </c>
      <c r="B51" s="56"/>
    </row>
    <row r="52" spans="1:2" ht="15.75" x14ac:dyDescent="0.25">
      <c r="A52" s="56" t="s">
        <v>48</v>
      </c>
      <c r="B52" s="56"/>
    </row>
  </sheetData>
  <mergeCells count="20">
    <mergeCell ref="A1:B1"/>
    <mergeCell ref="A3:B3"/>
    <mergeCell ref="A5:B5"/>
    <mergeCell ref="A6:B6"/>
    <mergeCell ref="A7:B7"/>
    <mergeCell ref="A10:B10"/>
    <mergeCell ref="A8:B8"/>
    <mergeCell ref="A18:B18"/>
    <mergeCell ref="A20:B20"/>
    <mergeCell ref="A21:B21"/>
    <mergeCell ref="A51:B51"/>
    <mergeCell ref="A52:B52"/>
    <mergeCell ref="A12:B12"/>
    <mergeCell ref="A14:B14"/>
    <mergeCell ref="A16:B16"/>
    <mergeCell ref="A24:B24"/>
    <mergeCell ref="A26:B26"/>
    <mergeCell ref="A37:B37"/>
    <mergeCell ref="A43:B43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2023-07-11T07:54:54Z</dcterms:modified>
</cp:coreProperties>
</file>