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<sst xmlns="http://schemas.openxmlformats.org/spreadsheetml/2006/main" count="14901" uniqueCount="876">
  <si>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</si>
  <si>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</si>
  <si>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</si>
  <si>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</si>
  <si>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</si>
  <si>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</si>
  <si>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</si>
  <si>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</si>
  <si>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</si>
  <si>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</si>
  <si>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</si>
  <si>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</si>
  <si>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</si>
  <si>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</si>
  <si>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</si>
  <si>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</si>
  <si>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</si>
  <si>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</si>
  <si>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</si>
  <si>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</si>
  <si>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</si>
  <si>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</si>
  <si>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</si>
  <si>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</si>
  <si>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</si>
  <si>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</si>
  <si>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</si>
  <si>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</si>
  <si>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</si>
  <si>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</si>
  <si>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</si>
  <si>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</si>
  <si>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</si>
  <si>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</si>
  <si>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</si>
  <si>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</si>
  <si>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</si>
  <si>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</si>
  <si>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</si>
  <si>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</si>
  <si>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</si>
  <si>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</si>
  <si>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</si>
  <si>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</si>
  <si>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</si>
  <si>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</si>
  <si>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</si>
  <si>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</si>
  <si>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</si>
  <si>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</si>
  <si>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</si>
  <si>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</si>
  <si>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</si>
  <si>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</si>
  <si>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</si>
  <si>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</si>
  <si>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</si>
  <si>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</si>
  <si>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</si>
  <si>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</si>
  <si>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</si>
  <si>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</si>
  <si>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</si>
  <si>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</si>
  <si>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</si>
  <si>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</si>
  <si>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</si>
  <si>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</si>
  <si>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</si>
  <si>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</si>
  <si>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</si>
  <si>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</si>
  <si>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</si>
  <si>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</si>
  <si>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</si>
  <si>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</si>
  <si>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</si>
  <si>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</si>
  <si>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</si>
  <si>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</si>
  <si>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</si>
  <si>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</si>
  <si>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</si>
  <si>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</si>
  <si>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</si>
  <si>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</si>
  <si>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</si>
  <si>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</si>
  <si>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</si>
  <si>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</si>
  <si>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</si>
  <si>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</si>
  <si>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</si>
  <si>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</si>
  <si>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</si>
  <si>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</si>
  <si>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</si>
  <si>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</si>
  <si>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</si>
  <si>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</si>
  <si>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</si>
  <si>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</si>
  <si>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</si>
  <si>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</si>
  <si>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</si>
  <si>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</si>
  <si>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</si>
  <si>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</si>
  <si>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</si>
  <si>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</si>
  <si>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</si>
  <si>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</si>
  <si>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</si>
  <si>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</si>
  <si>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</si>
  <si>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</si>
  <si>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</si>
  <si>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</si>
  <si>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</si>
  <si>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</si>
  <si>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</si>
  <si>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</si>
  <si>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</si>
  <si>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</si>
  <si>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</si>
  <si>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</si>
  <si>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</si>
  <si>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</si>
  <si>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</si>
  <si>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</si>
  <si>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</si>
  <si>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</si>
  <si>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</si>
  <si>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</si>
  <si>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</si>
  <si>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</si>
  <si>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</si>
  <si>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</si>
  <si>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</si>
  <si>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</si>
  <si>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</si>
  <si>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</si>
  <si>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</si>
  <si>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</si>
  <si>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</si>
  <si>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</si>
  <si>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</si>
  <si>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</si>
  <si>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</si>
  <si>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</si>
  <si>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</si>
  <si>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</si>
  <si>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</si>
  <si>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</si>
  <si>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</si>
  <si>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</si>
  <si>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</si>
  <si>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</si>
  <si>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</si>
  <si>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</si>
  <si>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</si>
  <si>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</si>
  <si>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</si>
  <si>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</si>
  <si>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</si>
  <si>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</si>
  <si>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</si>
  <si>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</si>
  <si>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</si>
  <si>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</si>
  <si>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</si>
  <si>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</si>
  <si>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</si>
  <si>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</si>
  <si>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</si>
  <si>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</si>
  <si>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</si>
  <si>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</si>
  <si>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</si>
  <si>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</si>
  <si>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</si>
  <si>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</si>
  <si>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</si>
  <si>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</si>
  <si>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</si>
  <si>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</si>
  <si>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</si>
  <si>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</si>
  <si>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</si>
  <si>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</si>
  <si>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</si>
  <si>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</si>
  <si>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</si>
  <si>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</si>
  <si>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</si>
  <si>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</si>
  <si>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</si>
  <si>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</si>
  <si>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</si>
  <si>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</si>
  <si>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</si>
  <si>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</si>
  <si>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</si>
  <si>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</si>
  <si>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</si>
  <si>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</si>
  <si>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</si>
  <si>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</si>
  <si>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</si>
  <si>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</si>
  <si>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</si>
  <si>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</si>
  <si>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</si>
  <si>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</si>
  <si>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</si>
  <si>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</si>
  <si>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</si>
  <si>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</si>
  <si>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</si>
  <si>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</si>
  <si>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</si>
  <si>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</si>
  <si>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</si>
  <si>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</si>
  <si>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</si>
  <si>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</si>
  <si>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</si>
  <si>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</si>
  <si>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</si>
  <si>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</si>
  <si>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</si>
  <si>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</si>
  <si>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</si>
  <si>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</si>
  <si>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</si>
  <si>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</si>
  <si>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</si>
  <si>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</si>
  <si>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</si>
  <si>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</si>
  <si>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</si>
  <si>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</si>
  <si>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</si>
  <si>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</si>
  <si>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</si>
  <si>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</si>
  <si>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</si>
  <si>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</si>
  <si>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</si>
  <si>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</si>
  <si>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</si>
  <si>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</si>
  <si>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</si>
  <si>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</si>
  <si>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</si>
  <si>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</si>
  <si>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</si>
  <si>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</si>
  <si>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</si>
  <si>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</si>
  <si>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</si>
  <si>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</si>
  <si>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</si>
  <si>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</si>
  <si>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</si>
  <si>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</si>
  <si>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</si>
  <si>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</si>
  <si>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</si>
  <si>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</si>
  <si>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</si>
  <si>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</si>
  <si>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</si>
  <si>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</si>
  <si>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</si>
  <si>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</si>
  <si>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</si>
  <si>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</si>
  <si>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</si>
  <si>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</si>
  <si>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</si>
  <si>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</si>
  <si>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</si>
  <si>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</si>
  <si>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</si>
  <si>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</si>
  <si>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</si>
  <si>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</si>
  <si>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</si>
  <si>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</si>
  <si>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</si>
  <si>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</si>
  <si>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</si>
  <si>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</si>
  <si>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</si>
  <si>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</si>
  <si>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</si>
  <si>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</si>
  <si>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</si>
  <si>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</si>
  <si>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</si>
  <si>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</si>
  <si>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</si>
  <si>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</si>
  <si>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</si>
  <si>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</si>
  <si>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</si>
  <si>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</si>
  <si>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</si>
  <si>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</si>
  <si>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</si>
  <si>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</si>
  <si>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</si>
  <si>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</si>
  <si>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</si>
  <si>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</si>
  <si>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</si>
  <si>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</si>
  <si>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</si>
  <si>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</si>
  <si>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</si>
  <si>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</si>
  <si>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</si>
  <si>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</si>
  <si>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</si>
  <si>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</si>
  <si>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</si>
  <si>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</si>
  <si>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</si>
  <si>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</si>
  <si>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</si>
  <si>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</si>
  <si>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</si>
  <si>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</si>
  <si>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</si>
  <si>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</si>
  <si>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</si>
  <si>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</si>
  <si>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</si>
  <si>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</si>
  <si>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</si>
  <si>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</si>
  <si>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</si>
  <si>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</si>
  <si>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</si>
  <si>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</si>
  <si>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</si>
  <si>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</si>
  <si>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</si>
  <si>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</si>
  <si>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</si>
  <si>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</si>
  <si>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</si>
  <si>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</si>
  <si>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</si>
  <si>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</si>
  <si>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</si>
  <si>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</si>
  <si>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</si>
  <si>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</si>
  <si>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</si>
  <si>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</si>
  <si>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</si>
  <si>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</si>
  <si>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</si>
  <si>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</si>
  <si>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</si>
  <si>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</si>
  <si>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</si>
  <si>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</si>
  <si>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</si>
  <si>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</si>
  <si>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</si>
  <si>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</si>
  <si>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</si>
  <si>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</si>
  <si>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</si>
  <si>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</si>
  <si>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</si>
  <si>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</si>
  <si>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</si>
  <si>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</si>
  <si>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</si>
  <si>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</si>
  <si>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</si>
  <si>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</si>
  <si>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</si>
  <si>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</si>
  <si>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</si>
  <si>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</si>
  <si>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</si>
  <si>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</si>
  <si>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</si>
  <si>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</si>
  <si>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</si>
  <si>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</si>
  <si>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</si>
  <si>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</si>
  <si>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</si>
  <si>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</si>
  <si>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</si>
  <si>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</si>
  <si>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</si>
  <si>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</si>
  <si>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</si>
  <si>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</si>
  <si>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</si>
  <si>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</si>
  <si>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</si>
  <si>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</si>
  <si>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</si>
  <si>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</si>
  <si>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</si>
  <si>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</si>
  <si>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</si>
  <si>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</si>
  <si>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</si>
  <si>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</si>
  <si>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</si>
  <si>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</si>
  <si>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</si>
  <si>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</si>
  <si>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</si>
  <si>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</si>
  <si>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</si>
  <si>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</si>
  <si>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</si>
  <si>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</si>
  <si>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</si>
  <si>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</si>
  <si>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</si>
  <si>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</si>
  <si>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</si>
  <si>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</si>
  <si>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</si>
  <si>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</si>
  <si>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</si>
  <si>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</si>
  <si>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</si>
  <si>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</si>
  <si>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</si>
  <si>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</si>
  <si>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</si>
  <si>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</si>
  <si>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</si>
  <si>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</si>
  <si>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</si>
  <si>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</si>
  <si>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</si>
  <si>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</si>
  <si>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</si>
  <si>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</si>
  <si>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</si>
  <si>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</si>
  <si>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</si>
  <si>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</si>
  <si>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</si>
  <si>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</si>
  <si>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</si>
  <si>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</si>
  <si>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</si>
  <si>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</si>
  <si>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</si>
  <si>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</si>
  <si>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</si>
  <si>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</si>
  <si>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</si>
  <si>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</si>
  <si>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</si>
  <si>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</si>
  <si>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</si>
  <si>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</si>
  <si>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</si>
  <si>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</si>
  <si>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</si>
  <si>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</si>
  <si>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</si>
  <si>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</si>
  <si>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</si>
  <si>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</si>
  <si>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</si>
  <si>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</si>
  <si>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</si>
  <si>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</si>
  <si>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</si>
  <si>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</si>
  <si>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</si>
  <si>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</si>
  <si>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</si>
  <si>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</si>
  <si>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</si>
  <si>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</si>
  <si>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</si>
  <si>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</si>
  <si>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</si>
  <si>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</si>
  <si>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</si>
  <si>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</si>
  <si>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</si>
  <si>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</si>
  <si>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</si>
  <si>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</si>
  <si>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</si>
  <si>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</si>
  <si>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</si>
  <si>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</si>
  <si>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</si>
  <si>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</si>
  <si>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</si>
  <si>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</si>
  <si>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</si>
  <si>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</si>
  <si>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</si>
  <si>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</si>
  <si>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</si>
  <si>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</si>
  <si>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</si>
  <si>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</si>
  <si>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</si>
  <si>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</si>
  <si>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</si>
  <si>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</si>
  <si>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</si>
  <si>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</si>
  <si>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</si>
  <si>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</si>
  <si>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</si>
  <si>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</si>
  <si>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</si>
  <si>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</si>
  <si>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</si>
  <si>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</si>
  <si>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</si>
  <si>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</si>
  <si>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</si>
  <si>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</si>
  <si>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</si>
  <si>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</si>
  <si>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</si>
  <si>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</si>
  <si>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</si>
  <si>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</si>
  <si>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</si>
  <si>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</si>
  <si>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</si>
  <si>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</si>
  <si>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</si>
  <si>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</si>
  <si>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</si>
  <si>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</si>
  <si>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</si>
  <si>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</si>
  <si>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</si>
  <si>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</si>
  <si>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</si>
  <si>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</si>
  <si>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</si>
  <si>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</si>
  <si>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</si>
  <si>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</si>
  <si>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</si>
  <si>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</si>
  <si>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</si>
  <si>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</si>
  <si>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</si>
  <si>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</si>
  <si>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</si>
  <si>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</si>
  <si>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</si>
  <si>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</si>
  <si>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</si>
  <si>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</si>
  <si>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</si>
  <si>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</si>
  <si>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</si>
  <si>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</si>
  <si>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</si>
  <si>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</si>
  <si>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</si>
  <si>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</si>
  <si>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</si>
  <si>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</si>
  <si>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</si>
  <si>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</si>
  <si>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</si>
  <si>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</si>
  <si>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</si>
  <si>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</si>
  <si>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</si>
  <si>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</si>
  <si>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</si>
  <si>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</si>
  <si>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</si>
  <si>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</si>
  <si>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</si>
  <si>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</si>
  <si>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</si>
  <si>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</si>
  <si>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</si>
  <si>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</si>
  <si>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</si>
  <si>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</si>
  <si>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</si>
  <si>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</si>
  <si>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</si>
  <si>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</si>
  <si>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</si>
  <si>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</si>
  <si>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</si>
  <si>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</si>
  <si>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</si>
  <si>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</si>
  <si>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</si>
  <si>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</si>
  <si>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</si>
  <si>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</si>
  <si>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</si>
  <si>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</si>
  <si>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</si>
  <si>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</si>
  <si>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</si>
  <si>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</si>
  <si>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</si>
  <si>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</si>
  <si>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</si>
  <si>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</si>
  <si>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</si>
  <si>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</si>
  <si>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</si>
  <si>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</si>
  <si>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</si>
  <si>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</si>
  <si>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</si>
  <si>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</si>
  <si>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</si>
  <si>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</si>
  <si>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</si>
  <si>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</si>
  <si>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</si>
  <si>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</si>
  <si>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</si>
  <si>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</si>
  <si>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</si>
  <si>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</si>
  <si>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</si>
  <si>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</si>
  <si>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</si>
  <si>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</si>
  <si>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</si>
  <si>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</si>
  <si>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</si>
  <si>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</si>
  <si>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</si>
  <si>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</si>
  <si>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</si>
  <si>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</si>
  <si>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</si>
  <si>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</si>
  <si>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</si>
  <si>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</si>
  <si>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</si>
  <si>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</si>
  <si>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</si>
  <si>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</si>
  <si>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</si>
  <si>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</si>
  <si>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</si>
  <si>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</si>
  <si>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</si>
  <si>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</si>
  <si>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</si>
  <si>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</si>
  <si>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</si>
  <si>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</si>
  <si>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</si>
  <si>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</si>
  <si>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</si>
  <si>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</si>
  <si>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</si>
  <si>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</si>
  <si>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</si>
  <si>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</si>
  <si>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</si>
  <si>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</si>
  <si>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</si>
  <si>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</si>
  <si>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</si>
  <si>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</si>
  <si>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</si>
  <si>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</si>
  <si>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</si>
  <si>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</si>
  <si>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</si>
  <si>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</si>
  <si>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</si>
  <si>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</si>
  <si>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</si>
  <si>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</si>
  <si>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</si>
  <si>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</si>
  <si>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</si>
  <si>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</si>
  <si>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</si>
  <si>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</si>
  <si>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</si>
  <si>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</si>
  <si>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</si>
  <si>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</si>
  <si>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</si>
  <si>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</si>
  <si>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</si>
  <si>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</si>
  <si>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</si>
  <si>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</si>
  <si>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</si>
  <si>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</si>
  <si>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</si>
  <si>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</si>
  <si>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</si>
  <si>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</si>
  <si>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</si>
  <si>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</si>
  <si>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</si>
  <si>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</si>
  <si>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</si>
  <si>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</si>
  <si>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</si>
  <si>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</si>
  <si>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</si>
  <si>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</si>
  <si>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</si>
  <si>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</si>
  <si>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</si>
  <si>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</si>
  <si>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</si>
  <si>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</si>
  <si>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</si>
  <si>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</si>
  <si>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</si>
  <si>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</si>
  <si>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</si>
  <si>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</si>
  <si>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</si>
  <si>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</si>
  <si>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</si>
  <si>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</si>
  <si>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</si>
  <si>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</si>
  <si>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</si>
  <si>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</si>
  <si>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</si>
  <si>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</si>
  <si>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</si>
  <si>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</si>
  <si>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</si>
  <si>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</si>
  <si>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</si>
  <si>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</si>
  <si>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</si>
  <si>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</si>
  <si>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</si>
  <si>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</si>
  <si>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</si>
  <si>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</si>
  <si>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</si>
  <si>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</si>
  <si>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</si>
  <si>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пожарной безопасности</t>
  </si>
  <si>
    <t>0410</t>
  </si>
  <si>
    <t>Благоустройство</t>
  </si>
  <si>
    <t>Проведение мероприятий для детей и молодежи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</si>
  <si>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</si>
  <si>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</si>
  <si>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</si>
  <si>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</si>
  <si>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</si>
  <si>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</si>
  <si>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</si>
  <si>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</si>
  <si>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 xml:space="preserve">Раздел </t>
  </si>
  <si>
    <t>Ведомственная структура расходов бюджета Пудомягского сельского поселения</t>
  </si>
  <si>
    <t>1100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</si>
  <si>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</si>
  <si>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</si>
  <si>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0412</t>
  </si>
  <si>
    <t>Мероприятия по землеустройству и землепользованию</t>
  </si>
  <si>
    <t>Дорожное хозяйство</t>
  </si>
  <si>
    <t>1102</t>
  </si>
  <si>
    <t>Приложение № 7</t>
  </si>
  <si>
    <t>61 8 1105</t>
  </si>
  <si>
    <t>Мероприятия в области информационно-коммуникационных технологий и связа</t>
  </si>
  <si>
    <t>57 1 1515</t>
  </si>
  <si>
    <t>61 8 1103</t>
  </si>
  <si>
    <t>62 9 1502</t>
  </si>
  <si>
    <t>62 9 1505</t>
  </si>
  <si>
    <t>Содержание муниципального жилого фонда, в том числе капитальный ремонт ремонт муниципального жилого фонда</t>
  </si>
  <si>
    <t>61 7 1104</t>
  </si>
  <si>
    <t>121</t>
  </si>
  <si>
    <t>Целевая статья</t>
  </si>
  <si>
    <t>870</t>
  </si>
  <si>
    <t>244</t>
  </si>
  <si>
    <t>Обеспечение деятельности органов местного самоуправления</t>
  </si>
  <si>
    <t>61 7 0000</t>
  </si>
  <si>
    <t>61 0 0000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</si>
  <si>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</si>
  <si>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</si>
  <si>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</si>
  <si>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</si>
  <si>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</si>
  <si>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</si>
  <si>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61 8 0000</t>
  </si>
  <si>
    <t>Содержание органов местного самоуправления, в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</si>
  <si>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</si>
  <si>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</si>
  <si>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</si>
  <si>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</si>
  <si>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</si>
  <si>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</si>
  <si>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</si>
  <si>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Передача полномочий ГМР по регулированию тарифов на товары и услуги организаций коммунального комплекса</t>
  </si>
  <si>
    <t>62 9 1303</t>
  </si>
  <si>
    <t>62 9 1304</t>
  </si>
  <si>
    <t>62 9 1306</t>
  </si>
  <si>
    <t>Передача полномочий ГМР по осуществлению финансового контроля бюджетов поселений</t>
  </si>
  <si>
    <t>Передача полномочий ГМР по организации централизованных коммунальных услуг</t>
  </si>
  <si>
    <t>62 9 1307</t>
  </si>
  <si>
    <t>0111</t>
  </si>
  <si>
    <t>Компенсация расходов, связанных с депутатской деятельностью</t>
  </si>
  <si>
    <t>Прочие мероприятия по благоустройству городских и сельских поселений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</si>
  <si>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</si>
  <si>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</si>
  <si>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Фонд оплаты труда работников домов культуры</t>
  </si>
  <si>
    <t>Фонд оплаты труда работников библиотек</t>
  </si>
  <si>
    <t>на 2015 год</t>
  </si>
  <si>
    <t>71 2 0000</t>
  </si>
  <si>
    <t>Предупреждение и ликвидация последствий чрезвычайных ситуаций и стихийных бедствий техногенного характера</t>
  </si>
  <si>
    <t>71 2 1510</t>
  </si>
  <si>
    <t>Профилактика терроризма и экстремизма</t>
  </si>
  <si>
    <t>71 2 1569</t>
  </si>
  <si>
    <t>71 2 1512</t>
  </si>
  <si>
    <t>Строительство и содержание автомобильных дорог и инженерных сооружений в них в границах муниципальных образований</t>
  </si>
  <si>
    <t>71 3 0000</t>
  </si>
  <si>
    <t>71 3 1539</t>
  </si>
  <si>
    <t>71 1 0000</t>
  </si>
  <si>
    <t>71 1 1516</t>
  </si>
  <si>
    <t>71 1 1518</t>
  </si>
  <si>
    <t>71 3 1520</t>
  </si>
  <si>
    <t>Проведение мероприятий по организации уличного освещения</t>
  </si>
  <si>
    <t>71 3  1538</t>
  </si>
  <si>
    <t>Проведение мероприятий по озеленению территории поселения</t>
  </si>
  <si>
    <t>71 3 1540</t>
  </si>
  <si>
    <t>71 3 1541</t>
  </si>
  <si>
    <t>71 3 1542</t>
  </si>
  <si>
    <t>71 5  0000</t>
  </si>
  <si>
    <t>71 5 0000</t>
  </si>
  <si>
    <t>71 5 1253</t>
  </si>
  <si>
    <t>71 4 0000</t>
  </si>
  <si>
    <t>71 4 1250</t>
  </si>
  <si>
    <t>71 4 1260</t>
  </si>
  <si>
    <t>71 5 1534</t>
  </si>
  <si>
    <t>Проведение культурно-массовых мероприятий к праздничным и памятным дням</t>
  </si>
  <si>
    <t>71 4 1563</t>
  </si>
  <si>
    <t xml:space="preserve"> 71 4 0000</t>
  </si>
  <si>
    <t>71 4  1250</t>
  </si>
  <si>
    <t>71 4  1260</t>
  </si>
  <si>
    <t>Бюджет на 2015 год (тыс.руб.)</t>
  </si>
  <si>
    <t>52 3 0000</t>
  </si>
  <si>
    <t>Пенсии за выслугу лет и доплаты к пенсиям муниципальных служащих</t>
  </si>
  <si>
    <t>1001</t>
  </si>
  <si>
    <t>52 3 1528</t>
  </si>
  <si>
    <t>Пособия, компенсации и иные социальные выплатыгражданам, кроме публичных нормативных обязательств</t>
  </si>
  <si>
    <t>321</t>
  </si>
  <si>
    <t>Осуществление первичного воинского учета выплаты зарплаты</t>
  </si>
  <si>
    <t>62 9 5118</t>
  </si>
  <si>
    <t>Передача полномочий ГМР по осуществлению муниципального жилищного контроля</t>
  </si>
  <si>
    <t>62 9 1301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</si>
</sst>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vertical="top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1" t="s">
        <v>606</v>
      </c>
      <c r="D1" s="251"/>
      <c r="E1" s="251"/>
    </row>
    <row r="2" spans="3:5" ht="14.25" customHeight="1">
      <c r="C2" s="252" t="s">
        <v>607</v>
      </c>
      <c r="D2" s="252"/>
      <c r="E2" s="252"/>
    </row>
    <row r="3" spans="3:5" ht="12.75" customHeight="1">
      <c r="C3" s="251" t="s">
        <v>608</v>
      </c>
      <c r="D3" s="251"/>
      <c r="E3" s="251"/>
    </row>
    <row r="4" spans="3:5" ht="13.5" customHeight="1">
      <c r="C4" s="251" t="s">
        <v>609</v>
      </c>
      <c r="D4" s="251"/>
      <c r="E4" s="251"/>
    </row>
    <row r="5" spans="1:6" ht="17.25" customHeight="1">
      <c r="A5" s="253" t="s">
        <v>243</v>
      </c>
      <c r="B5" s="254"/>
      <c r="C5" s="254"/>
      <c r="D5" s="254"/>
      <c r="E5" s="254"/>
      <c r="F5" s="254"/>
    </row>
    <row r="6" spans="1:6" ht="17.25" customHeight="1">
      <c r="A6" s="253" t="s">
        <v>0</v>
      </c>
      <c r="B6" s="254"/>
      <c r="C6" s="254"/>
      <c r="D6" s="254"/>
      <c r="E6" s="254"/>
      <c r="F6" s="254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1"/>
      <c r="B430" s="33" t="s">
        <v>278</v>
      </c>
      <c r="C430" s="246" t="s">
        <v>274</v>
      </c>
      <c r="D430" s="246" t="s">
        <v>277</v>
      </c>
      <c r="E430" s="246" t="s">
        <v>279</v>
      </c>
      <c r="F430" s="239">
        <v>3960</v>
      </c>
      <c r="G430" s="25"/>
      <c r="H430" s="25"/>
      <c r="I430" s="25"/>
      <c r="J430" s="25"/>
    </row>
    <row r="431" spans="1:10" s="26" customFormat="1" ht="15.75">
      <c r="A431" s="242"/>
      <c r="B431" s="34" t="s">
        <v>280</v>
      </c>
      <c r="C431" s="247"/>
      <c r="D431" s="247"/>
      <c r="E431" s="247"/>
      <c r="F431" s="24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5"/>
      <c r="B979" s="243" t="s">
        <v>28</v>
      </c>
      <c r="C979" s="245" t="s">
        <v>29</v>
      </c>
      <c r="D979" s="245" t="s">
        <v>246</v>
      </c>
      <c r="E979" s="245" t="s">
        <v>12</v>
      </c>
      <c r="F979" s="244">
        <v>350</v>
      </c>
    </row>
    <row r="980" spans="1:6" ht="9.75" customHeight="1">
      <c r="A980" s="245"/>
      <c r="B980" s="243"/>
      <c r="C980" s="245"/>
      <c r="D980" s="245"/>
      <c r="E980" s="245"/>
      <c r="F980" s="24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5"/>
      <c r="B983" s="250" t="s">
        <v>428</v>
      </c>
      <c r="C983" s="248" t="s">
        <v>459</v>
      </c>
      <c r="D983" s="248" t="s">
        <v>427</v>
      </c>
      <c r="E983" s="248">
        <v>453</v>
      </c>
      <c r="F983" s="249">
        <v>350</v>
      </c>
    </row>
    <row r="984" spans="1:6" ht="15.75">
      <c r="A984" s="245"/>
      <c r="B984" s="250"/>
      <c r="C984" s="248"/>
      <c r="D984" s="248"/>
      <c r="E984" s="248"/>
      <c r="F984" s="249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1" t="s">
        <v>606</v>
      </c>
      <c r="D1" s="251"/>
      <c r="E1" s="251"/>
    </row>
    <row r="2" spans="3:5" ht="15.75">
      <c r="C2" s="252" t="s">
        <v>607</v>
      </c>
      <c r="D2" s="252"/>
      <c r="E2" s="252"/>
    </row>
    <row r="3" spans="3:5" ht="15.75">
      <c r="C3" s="251" t="s">
        <v>608</v>
      </c>
      <c r="D3" s="251"/>
      <c r="E3" s="251"/>
    </row>
    <row r="4" spans="3:5" ht="15.75">
      <c r="C4" s="251"/>
      <c r="D4" s="251"/>
      <c r="E4" s="251"/>
    </row>
    <row r="5" spans="1:6" ht="18.75">
      <c r="A5" s="253" t="s">
        <v>243</v>
      </c>
      <c r="B5" s="254"/>
      <c r="C5" s="254"/>
      <c r="D5" s="254"/>
      <c r="E5" s="254"/>
      <c r="F5" s="254"/>
    </row>
    <row r="6" spans="1:6" ht="18.75">
      <c r="A6" s="253" t="s">
        <v>0</v>
      </c>
      <c r="B6" s="254"/>
      <c r="C6" s="254"/>
      <c r="D6" s="254"/>
      <c r="E6" s="254"/>
      <c r="F6" s="254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42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1" t="s">
        <v>606</v>
      </c>
      <c r="D1" s="251"/>
      <c r="E1" s="251"/>
    </row>
    <row r="2" spans="3:5" ht="14.25" customHeight="1">
      <c r="C2" s="252" t="s">
        <v>607</v>
      </c>
      <c r="D2" s="252"/>
      <c r="E2" s="252"/>
    </row>
    <row r="3" spans="3:5" ht="12.75" customHeight="1">
      <c r="C3" s="251" t="s">
        <v>608</v>
      </c>
      <c r="D3" s="251"/>
      <c r="E3" s="251"/>
    </row>
    <row r="4" spans="3:5" ht="13.5" customHeight="1">
      <c r="C4" s="251"/>
      <c r="D4" s="251"/>
      <c r="E4" s="251"/>
    </row>
    <row r="5" spans="1:6" ht="17.25" customHeight="1">
      <c r="A5" s="253" t="s">
        <v>243</v>
      </c>
      <c r="B5" s="254"/>
      <c r="C5" s="254"/>
      <c r="D5" s="254"/>
      <c r="E5" s="254"/>
      <c r="F5" s="254"/>
    </row>
    <row r="6" spans="1:6" ht="17.25" customHeight="1">
      <c r="A6" s="253" t="s">
        <v>0</v>
      </c>
      <c r="B6" s="254"/>
      <c r="C6" s="254"/>
      <c r="D6" s="254"/>
      <c r="E6" s="254"/>
      <c r="F6" s="254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1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257">
        <f t="shared" si="7"/>
        <v>3960</v>
      </c>
      <c r="H270" s="105"/>
      <c r="I270" s="7"/>
      <c r="J270" s="7"/>
    </row>
    <row r="271" spans="1:8" ht="15.75">
      <c r="A271" s="242"/>
      <c r="B271" s="34" t="s">
        <v>280</v>
      </c>
      <c r="C271" s="247"/>
      <c r="D271" s="247"/>
      <c r="E271" s="247"/>
      <c r="F271" s="256"/>
      <c r="G271" s="25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1" t="s">
        <v>606</v>
      </c>
      <c r="D1" s="251"/>
      <c r="E1" s="251"/>
    </row>
    <row r="2" spans="3:5" ht="15.75">
      <c r="C2" s="252" t="s">
        <v>607</v>
      </c>
      <c r="D2" s="252"/>
      <c r="E2" s="252"/>
    </row>
    <row r="3" spans="3:5" ht="15.75">
      <c r="C3" s="251" t="s">
        <v>608</v>
      </c>
      <c r="D3" s="251"/>
      <c r="E3" s="251"/>
    </row>
    <row r="4" spans="3:5" ht="15.75">
      <c r="C4" s="251"/>
      <c r="D4" s="251"/>
      <c r="E4" s="251"/>
    </row>
    <row r="5" spans="1:6" ht="18.75">
      <c r="A5" s="253" t="s">
        <v>243</v>
      </c>
      <c r="B5" s="254"/>
      <c r="C5" s="254"/>
      <c r="D5" s="254"/>
      <c r="E5" s="254"/>
      <c r="F5" s="254"/>
    </row>
    <row r="6" spans="1:6" ht="18.75">
      <c r="A6" s="253" t="s">
        <v>0</v>
      </c>
      <c r="B6" s="254"/>
      <c r="C6" s="254"/>
      <c r="D6" s="254"/>
      <c r="E6" s="254"/>
      <c r="F6" s="254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46" t="s">
        <v>274</v>
      </c>
      <c r="D270" s="246" t="s">
        <v>277</v>
      </c>
      <c r="E270" s="246" t="s">
        <v>279</v>
      </c>
      <c r="F270" s="255">
        <v>3960</v>
      </c>
      <c r="G270" s="109">
        <v>3960</v>
      </c>
    </row>
    <row r="271" spans="1:7" ht="15.75">
      <c r="A271" s="242"/>
      <c r="B271" s="34" t="s">
        <v>280</v>
      </c>
      <c r="C271" s="247"/>
      <c r="D271" s="247"/>
      <c r="E271" s="247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1" t="s">
        <v>606</v>
      </c>
      <c r="D1" s="251"/>
      <c r="E1" s="251"/>
    </row>
    <row r="2" spans="3:5" ht="14.25" customHeight="1">
      <c r="C2" s="252" t="s">
        <v>607</v>
      </c>
      <c r="D2" s="252"/>
      <c r="E2" s="252"/>
    </row>
    <row r="3" spans="3:5" ht="12.75" customHeight="1">
      <c r="C3" s="251" t="s">
        <v>608</v>
      </c>
      <c r="D3" s="251"/>
      <c r="E3" s="251"/>
    </row>
    <row r="4" spans="3:5" ht="13.5" customHeight="1">
      <c r="C4" s="251"/>
      <c r="D4" s="251"/>
      <c r="E4" s="251"/>
    </row>
    <row r="5" spans="1:7" ht="17.25" customHeight="1">
      <c r="A5" s="253" t="s">
        <v>243</v>
      </c>
      <c r="B5" s="254"/>
      <c r="C5" s="254"/>
      <c r="D5" s="254"/>
      <c r="E5" s="254"/>
      <c r="F5" s="254"/>
      <c r="G5" s="1"/>
    </row>
    <row r="6" spans="1:7" ht="17.25" customHeight="1">
      <c r="A6" s="253" t="s">
        <v>0</v>
      </c>
      <c r="B6" s="254"/>
      <c r="C6" s="254"/>
      <c r="D6" s="254"/>
      <c r="E6" s="254"/>
      <c r="F6" s="254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1"/>
      <c r="B445" s="33" t="s">
        <v>278</v>
      </c>
      <c r="C445" s="246" t="s">
        <v>274</v>
      </c>
      <c r="D445" s="246" t="s">
        <v>277</v>
      </c>
      <c r="E445" s="246" t="s">
        <v>279</v>
      </c>
      <c r="F445" s="239">
        <v>3960</v>
      </c>
      <c r="G445" s="239">
        <v>3960</v>
      </c>
      <c r="H445" s="150"/>
      <c r="I445" s="25"/>
      <c r="J445" s="25"/>
    </row>
    <row r="446" spans="1:10" s="26" customFormat="1" ht="15.75">
      <c r="A446" s="242"/>
      <c r="B446" s="34" t="s">
        <v>280</v>
      </c>
      <c r="C446" s="247"/>
      <c r="D446" s="247"/>
      <c r="E446" s="247"/>
      <c r="F446" s="240"/>
      <c r="G446" s="24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5"/>
      <c r="B998" s="243" t="s">
        <v>28</v>
      </c>
      <c r="C998" s="245" t="s">
        <v>29</v>
      </c>
      <c r="D998" s="245" t="s">
        <v>246</v>
      </c>
      <c r="E998" s="245" t="s">
        <v>12</v>
      </c>
      <c r="F998" s="244">
        <v>350</v>
      </c>
      <c r="G998" s="244">
        <v>350</v>
      </c>
    </row>
    <row r="999" spans="1:7" ht="9.75" customHeight="1">
      <c r="A999" s="245"/>
      <c r="B999" s="243"/>
      <c r="C999" s="245"/>
      <c r="D999" s="245"/>
      <c r="E999" s="245"/>
      <c r="F999" s="244"/>
      <c r="G999" s="24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5"/>
      <c r="B1002" s="250" t="s">
        <v>428</v>
      </c>
      <c r="C1002" s="248" t="s">
        <v>459</v>
      </c>
      <c r="D1002" s="248" t="s">
        <v>427</v>
      </c>
      <c r="E1002" s="248">
        <v>453</v>
      </c>
      <c r="F1002" s="249">
        <v>350</v>
      </c>
      <c r="G1002" s="249">
        <v>350</v>
      </c>
    </row>
    <row r="1003" spans="1:7" ht="15.75">
      <c r="A1003" s="245"/>
      <c r="B1003" s="250"/>
      <c r="C1003" s="248"/>
      <c r="D1003" s="248"/>
      <c r="E1003" s="248"/>
      <c r="F1003" s="249"/>
      <c r="G1003" s="249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745</v>
      </c>
      <c r="C1" s="2"/>
      <c r="D1" s="2"/>
      <c r="E1" s="171"/>
      <c r="F1" s="22"/>
    </row>
    <row r="2" spans="1:6" ht="15.75">
      <c r="A2" s="2"/>
      <c r="B2" s="2" t="s">
        <v>743</v>
      </c>
      <c r="C2" s="2"/>
      <c r="D2" s="2"/>
      <c r="E2" s="171"/>
      <c r="F2" s="22"/>
    </row>
    <row r="3" spans="1:6" ht="15.75">
      <c r="A3" s="2"/>
      <c r="B3" s="2" t="s">
        <v>744</v>
      </c>
      <c r="C3" s="2"/>
      <c r="D3" s="2"/>
      <c r="E3" s="171"/>
      <c r="F3" s="22"/>
    </row>
    <row r="4" spans="1:6" ht="15.75">
      <c r="A4" s="2"/>
      <c r="B4" s="2" t="s">
        <v>746</v>
      </c>
      <c r="C4" s="171"/>
      <c r="D4" s="171"/>
      <c r="E4" s="171"/>
      <c r="F4" s="22"/>
    </row>
    <row r="5" spans="1:6" ht="15.75">
      <c r="A5" s="2"/>
      <c r="B5" s="2" t="s">
        <v>747</v>
      </c>
      <c r="C5" s="171"/>
      <c r="D5" s="171"/>
      <c r="E5" s="171"/>
      <c r="F5" s="22"/>
    </row>
    <row r="6" spans="1:6" ht="15.75">
      <c r="A6" s="2"/>
      <c r="B6" s="2" t="s">
        <v>750</v>
      </c>
      <c r="C6" s="171"/>
      <c r="D6" s="171"/>
      <c r="E6" s="171"/>
      <c r="F6" s="22"/>
    </row>
    <row r="7" spans="1:6" ht="15.75">
      <c r="A7" s="2"/>
      <c r="B7" s="2" t="s">
        <v>756</v>
      </c>
      <c r="C7" s="171"/>
      <c r="D7" s="171"/>
      <c r="E7" s="171"/>
      <c r="F7" s="22"/>
    </row>
    <row r="8" spans="1:6" ht="15.75">
      <c r="A8" s="2"/>
      <c r="B8" s="2" t="s">
        <v>757</v>
      </c>
      <c r="C8" s="171"/>
      <c r="D8" s="171"/>
      <c r="E8" s="171"/>
      <c r="F8" s="22"/>
    </row>
    <row r="9" spans="1:6" ht="15.75">
      <c r="A9" s="8" t="s">
        <v>751</v>
      </c>
      <c r="B9" s="2"/>
      <c r="C9" s="2"/>
      <c r="D9" s="2"/>
      <c r="E9" s="2"/>
      <c r="F9" s="118"/>
    </row>
    <row r="11" spans="1:3" ht="12.75">
      <c r="A11" s="172" t="s">
        <v>683</v>
      </c>
      <c r="B11" s="174" t="s">
        <v>685</v>
      </c>
      <c r="C11" s="176" t="s">
        <v>686</v>
      </c>
    </row>
    <row r="12" spans="1:3" ht="12.75">
      <c r="A12" s="173" t="s">
        <v>684</v>
      </c>
      <c r="B12" s="175"/>
      <c r="C12" s="177" t="s">
        <v>687</v>
      </c>
    </row>
    <row r="13" spans="1:3" ht="12.75">
      <c r="A13" s="178" t="s">
        <v>698</v>
      </c>
      <c r="B13" s="178" t="s">
        <v>690</v>
      </c>
      <c r="C13" s="179">
        <f>+C14+C18+C22+C33+C16+C46</f>
        <v>11391.599999999999</v>
      </c>
    </row>
    <row r="14" spans="1:3" ht="12.75">
      <c r="A14" s="178" t="s">
        <v>699</v>
      </c>
      <c r="B14" s="178" t="s">
        <v>688</v>
      </c>
      <c r="C14" s="179">
        <v>540</v>
      </c>
    </row>
    <row r="15" spans="1:3" ht="12.75">
      <c r="A15" s="180" t="s">
        <v>726</v>
      </c>
      <c r="B15" s="180" t="s">
        <v>689</v>
      </c>
      <c r="C15" s="181">
        <v>540</v>
      </c>
    </row>
    <row r="16" spans="1:3" ht="12.75">
      <c r="A16" s="178" t="s">
        <v>727</v>
      </c>
      <c r="B16" s="178" t="s">
        <v>728</v>
      </c>
      <c r="C16" s="179">
        <v>20</v>
      </c>
    </row>
    <row r="17" spans="1:3" ht="12.75">
      <c r="A17" s="180" t="s">
        <v>730</v>
      </c>
      <c r="B17" s="180" t="s">
        <v>729</v>
      </c>
      <c r="C17" s="181">
        <v>20</v>
      </c>
    </row>
    <row r="18" spans="1:3" ht="12.75">
      <c r="A18" s="178" t="s">
        <v>700</v>
      </c>
      <c r="B18" s="178" t="s">
        <v>691</v>
      </c>
      <c r="C18" s="182">
        <f>+C19+C20</f>
        <v>975</v>
      </c>
    </row>
    <row r="19" spans="1:3" ht="12.75">
      <c r="A19" s="180" t="s">
        <v>701</v>
      </c>
      <c r="B19" s="180" t="s">
        <v>692</v>
      </c>
      <c r="C19" s="183">
        <v>575</v>
      </c>
    </row>
    <row r="20" spans="1:3" ht="12.75">
      <c r="A20" s="180" t="s">
        <v>702</v>
      </c>
      <c r="B20" s="180" t="s">
        <v>693</v>
      </c>
      <c r="C20" s="183">
        <v>400</v>
      </c>
    </row>
    <row r="21" spans="1:3" ht="12.75">
      <c r="A21" s="184" t="s">
        <v>731</v>
      </c>
      <c r="B21" s="187" t="s">
        <v>732</v>
      </c>
      <c r="C21" s="190">
        <v>1779</v>
      </c>
    </row>
    <row r="22" spans="1:3" ht="12.75">
      <c r="A22" s="184" t="s">
        <v>694</v>
      </c>
      <c r="B22" s="187" t="s">
        <v>695</v>
      </c>
      <c r="C22" s="190">
        <f>SUM(C24:C30)</f>
        <v>1779</v>
      </c>
    </row>
    <row r="23" spans="1:3" ht="12.75">
      <c r="A23" s="188"/>
      <c r="B23" s="189" t="s">
        <v>696</v>
      </c>
      <c r="C23" s="188"/>
    </row>
    <row r="24" spans="1:3" ht="12.75">
      <c r="A24" s="176" t="s">
        <v>697</v>
      </c>
      <c r="B24" s="192" t="s">
        <v>704</v>
      </c>
      <c r="C24" s="193">
        <v>1750</v>
      </c>
    </row>
    <row r="25" spans="1:3" ht="12.75">
      <c r="A25" s="186"/>
      <c r="B25" s="194" t="s">
        <v>705</v>
      </c>
      <c r="C25" s="186"/>
    </row>
    <row r="26" spans="1:3" ht="12.75">
      <c r="A26" s="186"/>
      <c r="B26" s="194" t="s">
        <v>706</v>
      </c>
      <c r="C26" s="186"/>
    </row>
    <row r="27" spans="1:3" ht="12.75">
      <c r="A27" s="186"/>
      <c r="B27" s="194" t="s">
        <v>707</v>
      </c>
      <c r="C27" s="186"/>
    </row>
    <row r="28" spans="1:3" ht="12.75">
      <c r="A28" s="177"/>
      <c r="B28" s="195" t="s">
        <v>708</v>
      </c>
      <c r="C28" s="177"/>
    </row>
    <row r="29" spans="1:3" ht="12.75">
      <c r="A29" s="176" t="s">
        <v>703</v>
      </c>
      <c r="B29" s="192" t="s">
        <v>709</v>
      </c>
      <c r="C29" s="193">
        <v>29</v>
      </c>
    </row>
    <row r="30" spans="1:3" ht="12.75">
      <c r="A30" s="186"/>
      <c r="B30" s="194" t="s">
        <v>710</v>
      </c>
      <c r="C30" s="186"/>
    </row>
    <row r="31" spans="1:3" ht="12.75">
      <c r="A31" s="186"/>
      <c r="B31" s="194" t="s">
        <v>711</v>
      </c>
      <c r="C31" s="186"/>
    </row>
    <row r="32" spans="1:3" ht="12.75">
      <c r="A32" s="177"/>
      <c r="B32" s="195" t="s">
        <v>712</v>
      </c>
      <c r="C32" s="177"/>
    </row>
    <row r="33" spans="1:3" ht="12.75">
      <c r="A33" s="185" t="s">
        <v>713</v>
      </c>
      <c r="B33" s="196" t="s">
        <v>733</v>
      </c>
      <c r="C33" s="199">
        <f>+C36+C40+C43</f>
        <v>7452.5999999999985</v>
      </c>
    </row>
    <row r="34" spans="1:3" ht="12.75">
      <c r="A34" s="185"/>
      <c r="B34" s="196" t="s">
        <v>714</v>
      </c>
      <c r="C34" s="186"/>
    </row>
    <row r="35" spans="1:3" ht="12.75">
      <c r="A35" s="188"/>
      <c r="B35" s="189" t="s">
        <v>715</v>
      </c>
      <c r="C35" s="177"/>
    </row>
    <row r="36" spans="1:3" ht="12.75">
      <c r="A36" s="198" t="s">
        <v>716</v>
      </c>
      <c r="B36" s="198" t="s">
        <v>734</v>
      </c>
      <c r="C36" s="200">
        <f>+C38+C39</f>
        <v>7236.699999999999</v>
      </c>
    </row>
    <row r="37" spans="1:3" ht="12.75">
      <c r="A37" s="201"/>
      <c r="B37" s="201" t="s">
        <v>735</v>
      </c>
      <c r="C37" s="191"/>
    </row>
    <row r="38" spans="1:3" ht="12.75">
      <c r="A38" s="201"/>
      <c r="B38" s="201" t="s">
        <v>737</v>
      </c>
      <c r="C38" s="191">
        <v>5087.4</v>
      </c>
    </row>
    <row r="39" spans="1:3" ht="12.75">
      <c r="A39" s="201"/>
      <c r="B39" s="201" t="s">
        <v>738</v>
      </c>
      <c r="C39" s="191">
        <f>3959.7-1810.4</f>
        <v>2149.2999999999997</v>
      </c>
    </row>
    <row r="40" spans="1:3" ht="12.75">
      <c r="A40" s="201" t="s">
        <v>717</v>
      </c>
      <c r="B40" s="201" t="s">
        <v>736</v>
      </c>
      <c r="C40" s="177">
        <f>149.3+16.6</f>
        <v>165.9</v>
      </c>
    </row>
    <row r="41" spans="1:3" ht="12.75">
      <c r="A41" s="197"/>
      <c r="B41" s="197" t="s">
        <v>739</v>
      </c>
      <c r="C41" s="180">
        <v>149.3</v>
      </c>
    </row>
    <row r="42" spans="1:3" ht="12.75">
      <c r="A42" s="198"/>
      <c r="B42" s="198" t="s">
        <v>740</v>
      </c>
      <c r="C42" s="176">
        <v>16.6</v>
      </c>
    </row>
    <row r="43" spans="1:3" ht="12.75">
      <c r="A43" s="206"/>
      <c r="B43" s="198" t="s">
        <v>758</v>
      </c>
      <c r="C43" s="212">
        <v>50</v>
      </c>
    </row>
    <row r="44" spans="1:3" ht="12.75">
      <c r="A44" s="209"/>
      <c r="B44" s="210" t="s">
        <v>759</v>
      </c>
      <c r="C44" s="211"/>
    </row>
    <row r="45" spans="1:3" ht="12.75">
      <c r="A45" s="207"/>
      <c r="B45" s="201" t="s">
        <v>760</v>
      </c>
      <c r="C45" s="208"/>
    </row>
    <row r="46" spans="1:3" ht="12.75">
      <c r="A46" s="185" t="s">
        <v>718</v>
      </c>
      <c r="B46" s="196" t="s">
        <v>719</v>
      </c>
      <c r="C46" s="199">
        <f>+C48+C50</f>
        <v>625</v>
      </c>
    </row>
    <row r="47" spans="1:3" ht="12.75">
      <c r="A47" s="177"/>
      <c r="B47" s="189" t="s">
        <v>720</v>
      </c>
      <c r="C47" s="191"/>
    </row>
    <row r="48" spans="1:3" ht="12.75">
      <c r="A48" s="180" t="s">
        <v>721</v>
      </c>
      <c r="B48" s="197" t="s">
        <v>722</v>
      </c>
      <c r="C48" s="181">
        <v>25</v>
      </c>
    </row>
    <row r="49" spans="1:3" ht="12.75">
      <c r="A49" s="180" t="s">
        <v>723</v>
      </c>
      <c r="B49" s="197" t="s">
        <v>724</v>
      </c>
      <c r="C49" s="181">
        <v>25</v>
      </c>
    </row>
    <row r="50" spans="1:3" ht="12.75">
      <c r="A50" s="180" t="s">
        <v>748</v>
      </c>
      <c r="B50" s="197" t="s">
        <v>749</v>
      </c>
      <c r="C50" s="181">
        <v>600</v>
      </c>
    </row>
    <row r="51" spans="1:3" ht="12.75">
      <c r="A51" s="180"/>
      <c r="B51" s="178" t="s">
        <v>725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3"/>
  <sheetViews>
    <sheetView tabSelected="1" zoomScaleSheetLayoutView="100" zoomScalePageLayoutView="0" workbookViewId="0" topLeftCell="A11">
      <selection activeCell="F28" sqref="F28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3.00390625" style="118" customWidth="1"/>
    <col min="7" max="16384" width="8.8515625" style="164" customWidth="1"/>
  </cols>
  <sheetData>
    <row r="1" spans="3:15" ht="15.75">
      <c r="C1" s="8" t="s">
        <v>788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742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6:15" ht="15.75"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53" t="s">
        <v>780</v>
      </c>
      <c r="B8" s="259"/>
      <c r="C8" s="259"/>
      <c r="D8" s="259"/>
      <c r="E8" s="259"/>
      <c r="F8" s="259"/>
    </row>
    <row r="9" spans="1:6" ht="18.75">
      <c r="A9" s="253" t="s">
        <v>833</v>
      </c>
      <c r="B9" s="259"/>
      <c r="C9" s="259"/>
      <c r="D9" s="259"/>
      <c r="E9" s="259"/>
      <c r="F9" s="259"/>
    </row>
    <row r="10" spans="1:6" ht="18.75" hidden="1">
      <c r="A10" s="162"/>
      <c r="B10" s="163"/>
      <c r="C10" s="163"/>
      <c r="D10" s="163"/>
      <c r="E10" s="163"/>
      <c r="F10" s="166"/>
    </row>
    <row r="11" spans="1:6" ht="47.25">
      <c r="A11" s="158"/>
      <c r="B11" s="11" t="s">
        <v>2</v>
      </c>
      <c r="C11" s="11" t="s">
        <v>779</v>
      </c>
      <c r="D11" s="11" t="s">
        <v>798</v>
      </c>
      <c r="E11" s="11" t="s">
        <v>5</v>
      </c>
      <c r="F11" s="47" t="s">
        <v>865</v>
      </c>
    </row>
    <row r="12" spans="1:6" ht="15.75">
      <c r="A12" s="167" t="s">
        <v>753</v>
      </c>
      <c r="B12" s="168" t="s">
        <v>752</v>
      </c>
      <c r="C12" s="169"/>
      <c r="D12" s="169"/>
      <c r="E12" s="169"/>
      <c r="F12" s="204">
        <f>+F13+F55+F66+F79+F83+F92+F46+F89+F43</f>
        <v>23810.04</v>
      </c>
    </row>
    <row r="13" spans="1:6" ht="15.75">
      <c r="A13" s="159" t="s">
        <v>753</v>
      </c>
      <c r="B13" s="153" t="s">
        <v>9</v>
      </c>
      <c r="C13" s="48" t="s">
        <v>10</v>
      </c>
      <c r="D13" s="48"/>
      <c r="E13" s="48"/>
      <c r="F13" s="203">
        <f>+F17+F37+F14+F40</f>
        <v>7432.64</v>
      </c>
    </row>
    <row r="14" spans="1:6" ht="54" customHeight="1">
      <c r="A14" s="159"/>
      <c r="B14" s="221" t="s">
        <v>773</v>
      </c>
      <c r="C14" s="222" t="s">
        <v>741</v>
      </c>
      <c r="D14" s="222" t="s">
        <v>803</v>
      </c>
      <c r="E14" s="222"/>
      <c r="F14" s="215">
        <v>500</v>
      </c>
    </row>
    <row r="15" spans="1:6" ht="33" customHeight="1">
      <c r="A15" s="159"/>
      <c r="B15" s="219" t="s">
        <v>774</v>
      </c>
      <c r="C15" s="220" t="s">
        <v>741</v>
      </c>
      <c r="D15" s="220" t="s">
        <v>810</v>
      </c>
      <c r="E15" s="220"/>
      <c r="F15" s="217">
        <v>500</v>
      </c>
    </row>
    <row r="16" spans="1:6" ht="30.75" customHeight="1">
      <c r="A16" s="159"/>
      <c r="B16" s="219" t="s">
        <v>827</v>
      </c>
      <c r="C16" s="220" t="s">
        <v>741</v>
      </c>
      <c r="D16" s="220" t="s">
        <v>789</v>
      </c>
      <c r="E16" s="220" t="s">
        <v>797</v>
      </c>
      <c r="F16" s="217">
        <v>500</v>
      </c>
    </row>
    <row r="17" spans="1:6" ht="63">
      <c r="A17" s="160"/>
      <c r="B17" s="153" t="s">
        <v>763</v>
      </c>
      <c r="C17" s="48" t="s">
        <v>15</v>
      </c>
      <c r="D17" s="48"/>
      <c r="E17" s="48"/>
      <c r="F17" s="203">
        <f>F18+F27</f>
        <v>6567.04</v>
      </c>
    </row>
    <row r="18" spans="1:6" ht="31.5">
      <c r="A18" s="159"/>
      <c r="B18" s="234" t="s">
        <v>801</v>
      </c>
      <c r="C18" s="235" t="s">
        <v>15</v>
      </c>
      <c r="D18" s="235" t="s">
        <v>803</v>
      </c>
      <c r="E18" s="235"/>
      <c r="F18" s="231">
        <f>+F19+F24</f>
        <v>6216</v>
      </c>
    </row>
    <row r="19" spans="1:6" ht="33" customHeight="1">
      <c r="A19" s="159"/>
      <c r="B19" s="213" t="s">
        <v>804</v>
      </c>
      <c r="C19" s="48" t="s">
        <v>15</v>
      </c>
      <c r="D19" s="48" t="s">
        <v>802</v>
      </c>
      <c r="E19" s="48"/>
      <c r="F19" s="203">
        <f>+F20+F22</f>
        <v>4080</v>
      </c>
    </row>
    <row r="20" spans="1:6" ht="22.5" customHeight="1">
      <c r="A20" s="159"/>
      <c r="B20" s="155" t="s">
        <v>805</v>
      </c>
      <c r="C20" s="27" t="s">
        <v>15</v>
      </c>
      <c r="D20" s="27" t="s">
        <v>806</v>
      </c>
      <c r="E20" s="27"/>
      <c r="F20" s="202">
        <v>3200</v>
      </c>
    </row>
    <row r="21" spans="1:6" ht="34.5" customHeight="1">
      <c r="A21" s="159"/>
      <c r="B21" s="155" t="s">
        <v>807</v>
      </c>
      <c r="C21" s="13" t="s">
        <v>15</v>
      </c>
      <c r="D21" s="13" t="s">
        <v>806</v>
      </c>
      <c r="E21" s="13" t="s">
        <v>797</v>
      </c>
      <c r="F21" s="202">
        <v>3200</v>
      </c>
    </row>
    <row r="22" spans="1:6" ht="48" customHeight="1">
      <c r="A22" s="159"/>
      <c r="B22" s="155" t="s">
        <v>764</v>
      </c>
      <c r="C22" s="27" t="s">
        <v>15</v>
      </c>
      <c r="D22" s="27" t="s">
        <v>796</v>
      </c>
      <c r="E22" s="27"/>
      <c r="F22" s="202">
        <f>+F23</f>
        <v>880</v>
      </c>
    </row>
    <row r="23" spans="1:6" ht="38.25" customHeight="1">
      <c r="A23" s="159"/>
      <c r="B23" s="155" t="s">
        <v>808</v>
      </c>
      <c r="C23" s="27" t="s">
        <v>15</v>
      </c>
      <c r="D23" s="27" t="s">
        <v>796</v>
      </c>
      <c r="E23" s="27" t="s">
        <v>797</v>
      </c>
      <c r="F23" s="202">
        <v>880</v>
      </c>
    </row>
    <row r="24" spans="1:6" ht="23.25" customHeight="1">
      <c r="A24" s="159"/>
      <c r="B24" s="213" t="s">
        <v>809</v>
      </c>
      <c r="C24" s="48" t="s">
        <v>15</v>
      </c>
      <c r="D24" s="48" t="s">
        <v>810</v>
      </c>
      <c r="E24" s="48" t="s">
        <v>617</v>
      </c>
      <c r="F24" s="203">
        <v>2136</v>
      </c>
    </row>
    <row r="25" spans="1:6" ht="36.75" customHeight="1">
      <c r="A25" s="159"/>
      <c r="B25" s="155" t="s">
        <v>811</v>
      </c>
      <c r="C25" s="27" t="s">
        <v>15</v>
      </c>
      <c r="D25" s="27" t="s">
        <v>792</v>
      </c>
      <c r="E25" s="27" t="s">
        <v>797</v>
      </c>
      <c r="F25" s="202">
        <v>400</v>
      </c>
    </row>
    <row r="26" spans="1:6" ht="35.25" customHeight="1">
      <c r="A26" s="159"/>
      <c r="B26" s="155" t="s">
        <v>812</v>
      </c>
      <c r="C26" s="27" t="s">
        <v>15</v>
      </c>
      <c r="D26" s="27" t="s">
        <v>792</v>
      </c>
      <c r="E26" s="27" t="s">
        <v>800</v>
      </c>
      <c r="F26" s="202">
        <v>1736</v>
      </c>
    </row>
    <row r="27" spans="1:6" ht="23.25" customHeight="1">
      <c r="A27" s="159"/>
      <c r="B27" s="229" t="s">
        <v>766</v>
      </c>
      <c r="C27" s="230" t="s">
        <v>15</v>
      </c>
      <c r="D27" s="230" t="s">
        <v>813</v>
      </c>
      <c r="E27" s="230"/>
      <c r="F27" s="231">
        <f>+F28</f>
        <v>351.03999999999996</v>
      </c>
    </row>
    <row r="28" spans="1:6" ht="23.25" customHeight="1">
      <c r="A28" s="159"/>
      <c r="B28" s="213" t="s">
        <v>814</v>
      </c>
      <c r="C28" s="48" t="s">
        <v>15</v>
      </c>
      <c r="D28" s="48" t="s">
        <v>815</v>
      </c>
      <c r="E28" s="48"/>
      <c r="F28" s="203">
        <f>SUM(F29:F34)</f>
        <v>351.03999999999996</v>
      </c>
    </row>
    <row r="29" spans="1:6" ht="34.5" customHeight="1">
      <c r="A29" s="159"/>
      <c r="B29" s="155" t="s">
        <v>874</v>
      </c>
      <c r="C29" s="27" t="s">
        <v>15</v>
      </c>
      <c r="D29" s="27" t="s">
        <v>875</v>
      </c>
      <c r="E29" s="27" t="s">
        <v>797</v>
      </c>
      <c r="F29" s="107">
        <v>101.66</v>
      </c>
    </row>
    <row r="30" spans="1:6" ht="36.75" customHeight="1">
      <c r="A30" s="159"/>
      <c r="B30" s="155" t="s">
        <v>816</v>
      </c>
      <c r="C30" s="27" t="s">
        <v>15</v>
      </c>
      <c r="D30" s="27" t="s">
        <v>817</v>
      </c>
      <c r="E30" s="27" t="s">
        <v>797</v>
      </c>
      <c r="F30" s="202">
        <v>50.5</v>
      </c>
    </row>
    <row r="31" spans="1:6" ht="32.25" customHeight="1">
      <c r="A31" s="159"/>
      <c r="B31" s="155" t="s">
        <v>818</v>
      </c>
      <c r="C31" s="27" t="s">
        <v>15</v>
      </c>
      <c r="D31" s="27" t="s">
        <v>820</v>
      </c>
      <c r="E31" s="27" t="s">
        <v>797</v>
      </c>
      <c r="F31" s="202">
        <v>20.1</v>
      </c>
    </row>
    <row r="32" spans="1:6" ht="36.75" customHeight="1">
      <c r="A32" s="159"/>
      <c r="B32" s="155" t="s">
        <v>819</v>
      </c>
      <c r="C32" s="27" t="s">
        <v>15</v>
      </c>
      <c r="D32" s="27" t="s">
        <v>821</v>
      </c>
      <c r="E32" s="27" t="s">
        <v>797</v>
      </c>
      <c r="F32" s="202">
        <v>33.88</v>
      </c>
    </row>
    <row r="33" spans="1:6" ht="36" customHeight="1">
      <c r="A33" s="159"/>
      <c r="B33" s="155" t="s">
        <v>823</v>
      </c>
      <c r="C33" s="27" t="s">
        <v>15</v>
      </c>
      <c r="D33" s="27" t="s">
        <v>822</v>
      </c>
      <c r="E33" s="27" t="s">
        <v>797</v>
      </c>
      <c r="F33" s="202">
        <v>60</v>
      </c>
    </row>
    <row r="34" spans="1:6" ht="34.5" customHeight="1">
      <c r="A34" s="159"/>
      <c r="B34" s="155" t="s">
        <v>824</v>
      </c>
      <c r="C34" s="27" t="s">
        <v>15</v>
      </c>
      <c r="D34" s="27" t="s">
        <v>825</v>
      </c>
      <c r="E34" s="27" t="s">
        <v>797</v>
      </c>
      <c r="F34" s="202">
        <v>84.9</v>
      </c>
    </row>
    <row r="35" spans="1:6" ht="34.5" customHeight="1">
      <c r="A35" s="159"/>
      <c r="B35" s="213" t="s">
        <v>765</v>
      </c>
      <c r="C35" s="48" t="s">
        <v>826</v>
      </c>
      <c r="D35" s="48"/>
      <c r="E35" s="27"/>
      <c r="F35" s="203">
        <v>65.6</v>
      </c>
    </row>
    <row r="36" spans="1:6" ht="34.5" customHeight="1">
      <c r="A36" s="159"/>
      <c r="B36" s="229" t="s">
        <v>766</v>
      </c>
      <c r="C36" s="230" t="s">
        <v>826</v>
      </c>
      <c r="D36" s="230" t="s">
        <v>813</v>
      </c>
      <c r="E36" s="27"/>
      <c r="F36" s="202">
        <v>65.6</v>
      </c>
    </row>
    <row r="37" spans="1:6" ht="21.75" customHeight="1">
      <c r="A37" s="159"/>
      <c r="B37" s="213" t="s">
        <v>814</v>
      </c>
      <c r="C37" s="48" t="s">
        <v>826</v>
      </c>
      <c r="D37" s="48" t="s">
        <v>815</v>
      </c>
      <c r="E37" s="48"/>
      <c r="F37" s="203">
        <v>65.6</v>
      </c>
    </row>
    <row r="38" spans="1:6" ht="21.75" customHeight="1">
      <c r="A38" s="159"/>
      <c r="B38" s="155" t="s">
        <v>765</v>
      </c>
      <c r="C38" s="27" t="s">
        <v>826</v>
      </c>
      <c r="D38" s="27" t="s">
        <v>793</v>
      </c>
      <c r="E38" s="27"/>
      <c r="F38" s="202">
        <v>65.6</v>
      </c>
    </row>
    <row r="39" spans="1:6" ht="21" customHeight="1">
      <c r="A39" s="159"/>
      <c r="B39" s="155" t="s">
        <v>766</v>
      </c>
      <c r="C39" s="27" t="s">
        <v>826</v>
      </c>
      <c r="D39" s="27" t="s">
        <v>793</v>
      </c>
      <c r="E39" s="27" t="s">
        <v>799</v>
      </c>
      <c r="F39" s="202">
        <v>65.6</v>
      </c>
    </row>
    <row r="40" spans="1:6" ht="21.75" customHeight="1">
      <c r="A40" s="159"/>
      <c r="B40" s="216" t="s">
        <v>399</v>
      </c>
      <c r="C40" s="222" t="s">
        <v>526</v>
      </c>
      <c r="D40" s="222"/>
      <c r="E40" s="222"/>
      <c r="F40" s="232">
        <f>+F41</f>
        <v>300</v>
      </c>
    </row>
    <row r="41" spans="1:6" ht="31.5" customHeight="1">
      <c r="A41" s="159"/>
      <c r="B41" s="218" t="s">
        <v>782</v>
      </c>
      <c r="C41" s="220" t="s">
        <v>526</v>
      </c>
      <c r="D41" s="220" t="s">
        <v>794</v>
      </c>
      <c r="E41" s="220"/>
      <c r="F41" s="233">
        <v>300</v>
      </c>
    </row>
    <row r="42" spans="1:6" ht="31.5" customHeight="1">
      <c r="A42" s="159"/>
      <c r="B42" s="155" t="s">
        <v>812</v>
      </c>
      <c r="C42" s="220" t="s">
        <v>526</v>
      </c>
      <c r="D42" s="220" t="s">
        <v>794</v>
      </c>
      <c r="E42" s="220" t="s">
        <v>800</v>
      </c>
      <c r="F42" s="233">
        <v>300</v>
      </c>
    </row>
    <row r="43" spans="1:6" ht="34.5" customHeight="1">
      <c r="A43" s="159" t="s">
        <v>637</v>
      </c>
      <c r="B43" s="223" t="s">
        <v>415</v>
      </c>
      <c r="C43" s="222" t="s">
        <v>234</v>
      </c>
      <c r="D43" s="48" t="s">
        <v>815</v>
      </c>
      <c r="E43" s="220"/>
      <c r="F43" s="232">
        <v>399.4</v>
      </c>
    </row>
    <row r="44" spans="1:6" ht="34.5" customHeight="1">
      <c r="A44" s="159"/>
      <c r="B44" s="155" t="s">
        <v>872</v>
      </c>
      <c r="C44" s="220" t="s">
        <v>234</v>
      </c>
      <c r="D44" s="27" t="s">
        <v>873</v>
      </c>
      <c r="E44" s="220" t="s">
        <v>797</v>
      </c>
      <c r="F44" s="233">
        <v>375.4</v>
      </c>
    </row>
    <row r="45" spans="1:6" ht="34.5" customHeight="1">
      <c r="A45" s="159"/>
      <c r="B45" s="155" t="s">
        <v>812</v>
      </c>
      <c r="C45" s="220" t="s">
        <v>234</v>
      </c>
      <c r="D45" s="27" t="s">
        <v>873</v>
      </c>
      <c r="E45" s="220" t="s">
        <v>800</v>
      </c>
      <c r="F45" s="233">
        <v>24</v>
      </c>
    </row>
    <row r="46" spans="1:6" s="165" customFormat="1" ht="32.25" customHeight="1">
      <c r="A46" s="214">
        <v>3</v>
      </c>
      <c r="B46" s="223" t="s">
        <v>233</v>
      </c>
      <c r="C46" s="224" t="s">
        <v>234</v>
      </c>
      <c r="D46" s="224" t="s">
        <v>834</v>
      </c>
      <c r="E46" s="224"/>
      <c r="F46" s="232">
        <f>+F48+F50+F53</f>
        <v>370</v>
      </c>
    </row>
    <row r="47" spans="1:6" s="165" customFormat="1" ht="32.25" customHeight="1">
      <c r="A47" s="214"/>
      <c r="B47" s="223" t="s">
        <v>783</v>
      </c>
      <c r="C47" s="224" t="s">
        <v>527</v>
      </c>
      <c r="D47" s="224" t="s">
        <v>834</v>
      </c>
      <c r="E47" s="224"/>
      <c r="F47" s="232">
        <v>70</v>
      </c>
    </row>
    <row r="48" spans="1:6" s="165" customFormat="1" ht="32.25" customHeight="1">
      <c r="A48" s="214"/>
      <c r="B48" s="225" t="s">
        <v>835</v>
      </c>
      <c r="C48" s="226" t="s">
        <v>527</v>
      </c>
      <c r="D48" s="226" t="s">
        <v>836</v>
      </c>
      <c r="E48" s="224"/>
      <c r="F48" s="233">
        <v>60</v>
      </c>
    </row>
    <row r="49" spans="1:6" s="165" customFormat="1" ht="33.75" customHeight="1">
      <c r="A49" s="214"/>
      <c r="B49" s="155" t="s">
        <v>812</v>
      </c>
      <c r="C49" s="226" t="s">
        <v>527</v>
      </c>
      <c r="D49" s="226" t="s">
        <v>836</v>
      </c>
      <c r="E49" s="226" t="s">
        <v>800</v>
      </c>
      <c r="F49" s="233">
        <v>60</v>
      </c>
    </row>
    <row r="50" spans="1:6" s="165" customFormat="1" ht="32.25" customHeight="1">
      <c r="A50" s="214"/>
      <c r="B50" s="225" t="s">
        <v>837</v>
      </c>
      <c r="C50" s="226" t="s">
        <v>527</v>
      </c>
      <c r="D50" s="226" t="s">
        <v>838</v>
      </c>
      <c r="E50" s="226"/>
      <c r="F50" s="233">
        <v>10</v>
      </c>
    </row>
    <row r="51" spans="1:6" s="165" customFormat="1" ht="34.5" customHeight="1">
      <c r="A51" s="214"/>
      <c r="B51" s="155" t="s">
        <v>812</v>
      </c>
      <c r="C51" s="226" t="s">
        <v>527</v>
      </c>
      <c r="D51" s="226" t="s">
        <v>838</v>
      </c>
      <c r="E51" s="226" t="s">
        <v>800</v>
      </c>
      <c r="F51" s="233">
        <v>10</v>
      </c>
    </row>
    <row r="52" spans="1:6" ht="21.75" customHeight="1">
      <c r="A52" s="161"/>
      <c r="B52" s="223" t="s">
        <v>767</v>
      </c>
      <c r="C52" s="224" t="s">
        <v>236</v>
      </c>
      <c r="D52" s="224" t="s">
        <v>839</v>
      </c>
      <c r="E52" s="226"/>
      <c r="F52" s="232">
        <v>300</v>
      </c>
    </row>
    <row r="53" spans="1:6" ht="51" customHeight="1">
      <c r="A53" s="161"/>
      <c r="B53" s="225" t="s">
        <v>775</v>
      </c>
      <c r="C53" s="226" t="s">
        <v>236</v>
      </c>
      <c r="D53" s="226" t="s">
        <v>839</v>
      </c>
      <c r="E53" s="226"/>
      <c r="F53" s="233">
        <v>300</v>
      </c>
    </row>
    <row r="54" spans="1:6" ht="34.5" customHeight="1">
      <c r="A54" s="161"/>
      <c r="B54" s="155" t="s">
        <v>812</v>
      </c>
      <c r="C54" s="226" t="s">
        <v>236</v>
      </c>
      <c r="D54" s="226" t="s">
        <v>839</v>
      </c>
      <c r="E54" s="226" t="s">
        <v>800</v>
      </c>
      <c r="F54" s="233">
        <v>300</v>
      </c>
    </row>
    <row r="55" spans="1:6" ht="21" customHeight="1">
      <c r="A55" s="159" t="s">
        <v>654</v>
      </c>
      <c r="B55" s="170" t="s">
        <v>408</v>
      </c>
      <c r="C55" s="52" t="s">
        <v>454</v>
      </c>
      <c r="D55" s="52"/>
      <c r="E55" s="52"/>
      <c r="F55" s="203">
        <f>+F56+F58+F63</f>
        <v>5500</v>
      </c>
    </row>
    <row r="56" spans="1:6" ht="21" customHeight="1">
      <c r="A56" s="159"/>
      <c r="B56" s="170" t="s">
        <v>786</v>
      </c>
      <c r="C56" s="52" t="s">
        <v>529</v>
      </c>
      <c r="D56" s="52" t="s">
        <v>841</v>
      </c>
      <c r="E56" s="52"/>
      <c r="F56" s="203">
        <f>+F57</f>
        <v>4500</v>
      </c>
    </row>
    <row r="57" spans="1:6" ht="49.5" customHeight="1">
      <c r="A57" s="159"/>
      <c r="B57" s="155" t="s">
        <v>840</v>
      </c>
      <c r="C57" s="36" t="s">
        <v>529</v>
      </c>
      <c r="D57" s="36" t="s">
        <v>842</v>
      </c>
      <c r="E57" s="36" t="s">
        <v>800</v>
      </c>
      <c r="F57" s="202">
        <v>4500</v>
      </c>
    </row>
    <row r="58" spans="1:6" ht="18.75" customHeight="1">
      <c r="A58" s="160"/>
      <c r="B58" s="153" t="s">
        <v>476</v>
      </c>
      <c r="C58" s="48" t="s">
        <v>768</v>
      </c>
      <c r="D58" s="48" t="s">
        <v>843</v>
      </c>
      <c r="E58" s="48"/>
      <c r="F58" s="203">
        <f>+F61</f>
        <v>300</v>
      </c>
    </row>
    <row r="59" spans="1:6" ht="0.75" customHeight="1" hidden="1">
      <c r="A59" s="159"/>
      <c r="B59" s="154" t="s">
        <v>477</v>
      </c>
      <c r="C59" s="27" t="s">
        <v>529</v>
      </c>
      <c r="D59" s="27" t="s">
        <v>478</v>
      </c>
      <c r="E59" s="27" t="s">
        <v>12</v>
      </c>
      <c r="F59" s="202">
        <f>F60</f>
        <v>500</v>
      </c>
    </row>
    <row r="60" spans="1:6" ht="19.5" customHeight="1" hidden="1">
      <c r="A60" s="159"/>
      <c r="B60" s="154" t="s">
        <v>479</v>
      </c>
      <c r="C60" s="27" t="s">
        <v>529</v>
      </c>
      <c r="D60" s="27" t="s">
        <v>478</v>
      </c>
      <c r="E60" s="27">
        <v>382</v>
      </c>
      <c r="F60" s="202">
        <v>500</v>
      </c>
    </row>
    <row r="61" spans="1:6" ht="34.5" customHeight="1">
      <c r="A61" s="159"/>
      <c r="B61" s="154" t="s">
        <v>790</v>
      </c>
      <c r="C61" s="27" t="s">
        <v>768</v>
      </c>
      <c r="D61" s="27" t="s">
        <v>844</v>
      </c>
      <c r="E61" s="27"/>
      <c r="F61" s="202">
        <f>+F62</f>
        <v>300</v>
      </c>
    </row>
    <row r="62" spans="1:6" ht="35.25" customHeight="1">
      <c r="A62" s="159"/>
      <c r="B62" s="155" t="s">
        <v>812</v>
      </c>
      <c r="C62" s="27" t="s">
        <v>768</v>
      </c>
      <c r="D62" s="27" t="s">
        <v>791</v>
      </c>
      <c r="E62" s="27" t="s">
        <v>800</v>
      </c>
      <c r="F62" s="202">
        <v>300</v>
      </c>
    </row>
    <row r="63" spans="1:6" ht="26.25" customHeight="1">
      <c r="A63" s="159"/>
      <c r="B63" s="213" t="s">
        <v>409</v>
      </c>
      <c r="C63" s="48" t="s">
        <v>784</v>
      </c>
      <c r="D63" s="27" t="s">
        <v>843</v>
      </c>
      <c r="E63" s="27"/>
      <c r="F63" s="203">
        <f>+F64</f>
        <v>700</v>
      </c>
    </row>
    <row r="64" spans="1:6" ht="22.5" customHeight="1">
      <c r="A64" s="159"/>
      <c r="B64" s="155" t="s">
        <v>785</v>
      </c>
      <c r="C64" s="27" t="s">
        <v>784</v>
      </c>
      <c r="D64" s="27" t="s">
        <v>845</v>
      </c>
      <c r="E64" s="27"/>
      <c r="F64" s="202">
        <f>+F65</f>
        <v>700</v>
      </c>
    </row>
    <row r="65" spans="1:6" ht="29.25" customHeight="1">
      <c r="A65" s="159"/>
      <c r="B65" s="155" t="s">
        <v>812</v>
      </c>
      <c r="C65" s="27" t="s">
        <v>784</v>
      </c>
      <c r="D65" s="27" t="s">
        <v>845</v>
      </c>
      <c r="E65" s="27" t="s">
        <v>800</v>
      </c>
      <c r="F65" s="202">
        <v>700</v>
      </c>
    </row>
    <row r="66" spans="1:6" ht="24" customHeight="1">
      <c r="A66" s="214">
        <v>5</v>
      </c>
      <c r="B66" s="157" t="s">
        <v>516</v>
      </c>
      <c r="C66" s="52" t="s">
        <v>542</v>
      </c>
      <c r="D66" s="52"/>
      <c r="E66" s="52"/>
      <c r="F66" s="203">
        <f>+F70+F67</f>
        <v>8336</v>
      </c>
    </row>
    <row r="67" spans="1:6" ht="19.5" customHeight="1">
      <c r="A67" s="214"/>
      <c r="B67" s="157" t="s">
        <v>776</v>
      </c>
      <c r="C67" s="52" t="s">
        <v>777</v>
      </c>
      <c r="D67" s="52" t="s">
        <v>841</v>
      </c>
      <c r="E67" s="52"/>
      <c r="F67" s="203">
        <f>+F68</f>
        <v>770</v>
      </c>
    </row>
    <row r="68" spans="1:6" ht="32.25" customHeight="1">
      <c r="A68" s="214"/>
      <c r="B68" s="227" t="s">
        <v>778</v>
      </c>
      <c r="C68" s="36" t="s">
        <v>777</v>
      </c>
      <c r="D68" s="36" t="s">
        <v>846</v>
      </c>
      <c r="E68" s="36"/>
      <c r="F68" s="202">
        <v>770</v>
      </c>
    </row>
    <row r="69" spans="1:6" ht="31.5" customHeight="1">
      <c r="A69" s="214"/>
      <c r="B69" s="227" t="s">
        <v>795</v>
      </c>
      <c r="C69" s="36" t="s">
        <v>777</v>
      </c>
      <c r="D69" s="36" t="s">
        <v>846</v>
      </c>
      <c r="E69" s="36" t="s">
        <v>800</v>
      </c>
      <c r="F69" s="202">
        <v>770</v>
      </c>
    </row>
    <row r="70" spans="1:6" ht="15.75" customHeight="1">
      <c r="A70" s="214"/>
      <c r="B70" s="153" t="s">
        <v>769</v>
      </c>
      <c r="C70" s="48" t="s">
        <v>761</v>
      </c>
      <c r="D70" s="48" t="s">
        <v>841</v>
      </c>
      <c r="E70" s="48"/>
      <c r="F70" s="203">
        <f>+F71+F73+F75+F78</f>
        <v>7566</v>
      </c>
    </row>
    <row r="71" spans="1:6" ht="31.5">
      <c r="A71" s="158"/>
      <c r="B71" s="154" t="s">
        <v>847</v>
      </c>
      <c r="C71" s="27" t="s">
        <v>761</v>
      </c>
      <c r="D71" s="27" t="s">
        <v>848</v>
      </c>
      <c r="E71" s="27"/>
      <c r="F71" s="107">
        <f>+F72</f>
        <v>2500</v>
      </c>
    </row>
    <row r="72" spans="1:6" ht="38.25" customHeight="1">
      <c r="A72" s="158"/>
      <c r="B72" s="155" t="s">
        <v>812</v>
      </c>
      <c r="C72" s="27" t="s">
        <v>761</v>
      </c>
      <c r="D72" s="27" t="s">
        <v>848</v>
      </c>
      <c r="E72" s="27" t="s">
        <v>800</v>
      </c>
      <c r="F72" s="107">
        <v>2500</v>
      </c>
    </row>
    <row r="73" spans="1:6" ht="31.5">
      <c r="A73" s="158"/>
      <c r="B73" s="154" t="s">
        <v>849</v>
      </c>
      <c r="C73" s="27" t="s">
        <v>761</v>
      </c>
      <c r="D73" s="27" t="s">
        <v>850</v>
      </c>
      <c r="E73" s="27"/>
      <c r="F73" s="107">
        <f>+F74</f>
        <v>50</v>
      </c>
    </row>
    <row r="74" spans="1:6" ht="31.5">
      <c r="A74" s="158"/>
      <c r="B74" s="155" t="s">
        <v>812</v>
      </c>
      <c r="C74" s="27" t="s">
        <v>761</v>
      </c>
      <c r="D74" s="27" t="s">
        <v>850</v>
      </c>
      <c r="E74" s="27" t="s">
        <v>800</v>
      </c>
      <c r="F74" s="107">
        <v>50</v>
      </c>
    </row>
    <row r="75" spans="1:6" ht="15.75">
      <c r="A75" s="158"/>
      <c r="B75" s="154" t="s">
        <v>762</v>
      </c>
      <c r="C75" s="13" t="s">
        <v>761</v>
      </c>
      <c r="D75" s="13" t="s">
        <v>851</v>
      </c>
      <c r="E75" s="13"/>
      <c r="F75" s="107">
        <v>16</v>
      </c>
    </row>
    <row r="76" spans="1:6" ht="31.5">
      <c r="A76" s="158"/>
      <c r="B76" s="155" t="s">
        <v>812</v>
      </c>
      <c r="C76" s="13" t="s">
        <v>761</v>
      </c>
      <c r="D76" s="13" t="s">
        <v>851</v>
      </c>
      <c r="E76" s="13" t="s">
        <v>800</v>
      </c>
      <c r="F76" s="107">
        <v>16</v>
      </c>
    </row>
    <row r="77" spans="1:6" ht="31.5">
      <c r="A77" s="158"/>
      <c r="B77" s="154" t="s">
        <v>828</v>
      </c>
      <c r="C77" s="13" t="s">
        <v>761</v>
      </c>
      <c r="D77" s="13" t="s">
        <v>852</v>
      </c>
      <c r="E77" s="13"/>
      <c r="F77" s="107">
        <f>+F78</f>
        <v>5000</v>
      </c>
    </row>
    <row r="78" spans="1:6" ht="31.5">
      <c r="A78" s="158"/>
      <c r="B78" s="155" t="s">
        <v>812</v>
      </c>
      <c r="C78" s="13" t="s">
        <v>761</v>
      </c>
      <c r="D78" s="13" t="s">
        <v>852</v>
      </c>
      <c r="E78" s="13" t="s">
        <v>800</v>
      </c>
      <c r="F78" s="107">
        <v>5000</v>
      </c>
    </row>
    <row r="79" spans="1:6" ht="20.25" customHeight="1">
      <c r="A79" s="214">
        <v>6</v>
      </c>
      <c r="B79" s="156" t="s">
        <v>65</v>
      </c>
      <c r="C79" s="18" t="s">
        <v>66</v>
      </c>
      <c r="D79" s="18" t="s">
        <v>853</v>
      </c>
      <c r="E79" s="18"/>
      <c r="F79" s="99">
        <f>+F80</f>
        <v>700</v>
      </c>
    </row>
    <row r="80" spans="1:6" ht="20.25" customHeight="1">
      <c r="A80" s="158"/>
      <c r="B80" s="156" t="s">
        <v>267</v>
      </c>
      <c r="C80" s="18" t="s">
        <v>268</v>
      </c>
      <c r="D80" s="18" t="s">
        <v>854</v>
      </c>
      <c r="E80" s="18"/>
      <c r="F80" s="99">
        <f>+F81</f>
        <v>700</v>
      </c>
    </row>
    <row r="81" spans="1:6" ht="22.5" customHeight="1">
      <c r="A81" s="158"/>
      <c r="B81" s="154" t="s">
        <v>770</v>
      </c>
      <c r="C81" s="13" t="s">
        <v>268</v>
      </c>
      <c r="D81" s="13" t="s">
        <v>855</v>
      </c>
      <c r="E81" s="13"/>
      <c r="F81" s="107">
        <f>+F82</f>
        <v>700</v>
      </c>
    </row>
    <row r="82" spans="1:6" ht="30.75" customHeight="1">
      <c r="A82" s="158"/>
      <c r="B82" s="155" t="s">
        <v>812</v>
      </c>
      <c r="C82" s="13" t="s">
        <v>268</v>
      </c>
      <c r="D82" s="13" t="s">
        <v>855</v>
      </c>
      <c r="E82" s="13" t="s">
        <v>800</v>
      </c>
      <c r="F82" s="107">
        <v>700</v>
      </c>
    </row>
    <row r="83" spans="1:6" ht="30" customHeight="1">
      <c r="A83" s="214">
        <v>7</v>
      </c>
      <c r="B83" s="156" t="s">
        <v>28</v>
      </c>
      <c r="C83" s="18" t="s">
        <v>29</v>
      </c>
      <c r="D83" s="18" t="s">
        <v>856</v>
      </c>
      <c r="E83" s="18"/>
      <c r="F83" s="99">
        <v>60</v>
      </c>
    </row>
    <row r="84" spans="1:6" ht="20.25" customHeight="1">
      <c r="A84" s="158"/>
      <c r="B84" s="156" t="s">
        <v>32</v>
      </c>
      <c r="C84" s="18" t="s">
        <v>33</v>
      </c>
      <c r="D84" s="18" t="s">
        <v>856</v>
      </c>
      <c r="E84" s="18"/>
      <c r="F84" s="99">
        <v>60</v>
      </c>
    </row>
    <row r="85" spans="1:6" ht="33.75" customHeight="1">
      <c r="A85" s="158"/>
      <c r="B85" s="152" t="s">
        <v>829</v>
      </c>
      <c r="C85" s="13" t="s">
        <v>33</v>
      </c>
      <c r="D85" s="13" t="s">
        <v>857</v>
      </c>
      <c r="E85" s="13"/>
      <c r="F85" s="107">
        <v>40</v>
      </c>
    </row>
    <row r="86" spans="1:6" ht="30" customHeight="1">
      <c r="A86" s="158"/>
      <c r="B86" s="155" t="s">
        <v>812</v>
      </c>
      <c r="C86" s="13" t="s">
        <v>33</v>
      </c>
      <c r="D86" s="13" t="s">
        <v>857</v>
      </c>
      <c r="E86" s="13" t="s">
        <v>800</v>
      </c>
      <c r="F86" s="107">
        <v>40</v>
      </c>
    </row>
    <row r="87" spans="1:6" ht="31.5" customHeight="1">
      <c r="A87" s="158"/>
      <c r="B87" s="152" t="s">
        <v>830</v>
      </c>
      <c r="C87" s="13" t="s">
        <v>33</v>
      </c>
      <c r="D87" s="13" t="s">
        <v>858</v>
      </c>
      <c r="E87" s="13"/>
      <c r="F87" s="107">
        <v>20</v>
      </c>
    </row>
    <row r="88" spans="1:6" ht="35.25" customHeight="1">
      <c r="A88" s="158"/>
      <c r="B88" s="155" t="s">
        <v>812</v>
      </c>
      <c r="C88" s="13" t="s">
        <v>33</v>
      </c>
      <c r="D88" s="13" t="s">
        <v>858</v>
      </c>
      <c r="E88" s="13" t="s">
        <v>800</v>
      </c>
      <c r="F88" s="107">
        <v>20</v>
      </c>
    </row>
    <row r="89" spans="1:6" ht="35.25" customHeight="1">
      <c r="A89" s="237">
        <v>8</v>
      </c>
      <c r="B89" s="213" t="s">
        <v>506</v>
      </c>
      <c r="C89" s="18" t="s">
        <v>674</v>
      </c>
      <c r="D89" s="18" t="s">
        <v>866</v>
      </c>
      <c r="E89" s="18"/>
      <c r="F89" s="99">
        <f>+F90</f>
        <v>312</v>
      </c>
    </row>
    <row r="90" spans="1:6" ht="35.25" customHeight="1">
      <c r="A90" s="158"/>
      <c r="B90" s="155" t="s">
        <v>867</v>
      </c>
      <c r="C90" s="13" t="s">
        <v>868</v>
      </c>
      <c r="D90" s="13" t="s">
        <v>869</v>
      </c>
      <c r="E90" s="13"/>
      <c r="F90" s="107">
        <v>312</v>
      </c>
    </row>
    <row r="91" spans="1:6" ht="45.75" customHeight="1">
      <c r="A91" s="158"/>
      <c r="B91" s="155" t="s">
        <v>870</v>
      </c>
      <c r="C91" s="13" t="s">
        <v>868</v>
      </c>
      <c r="D91" s="13" t="s">
        <v>869</v>
      </c>
      <c r="E91" s="13" t="s">
        <v>871</v>
      </c>
      <c r="F91" s="107">
        <v>312</v>
      </c>
    </row>
    <row r="92" spans="1:6" ht="23.25" customHeight="1">
      <c r="A92" s="214">
        <v>9</v>
      </c>
      <c r="B92" s="153" t="s">
        <v>771</v>
      </c>
      <c r="C92" s="48" t="s">
        <v>781</v>
      </c>
      <c r="D92" s="48" t="s">
        <v>854</v>
      </c>
      <c r="E92" s="48"/>
      <c r="F92" s="99">
        <f>+F96</f>
        <v>700</v>
      </c>
    </row>
    <row r="93" spans="1:6" ht="0.75" customHeight="1" hidden="1">
      <c r="A93" s="158"/>
      <c r="B93" s="154" t="s">
        <v>493</v>
      </c>
      <c r="C93" s="27" t="s">
        <v>531</v>
      </c>
      <c r="D93" s="27"/>
      <c r="E93" s="27"/>
      <c r="F93" s="107" t="e">
        <f>F94</f>
        <v>#REF!</v>
      </c>
    </row>
    <row r="94" spans="1:6" ht="31.5" hidden="1">
      <c r="A94" s="158"/>
      <c r="B94" s="154" t="s">
        <v>494</v>
      </c>
      <c r="C94" s="27" t="s">
        <v>531</v>
      </c>
      <c r="D94" s="27"/>
      <c r="E94" s="27"/>
      <c r="F94" s="107" t="e">
        <f>#REF!+F95</f>
        <v>#REF!</v>
      </c>
    </row>
    <row r="95" spans="1:6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107"/>
    </row>
    <row r="96" spans="1:6" ht="31.5">
      <c r="A96" s="158"/>
      <c r="B96" s="152" t="s">
        <v>772</v>
      </c>
      <c r="C96" s="27" t="s">
        <v>787</v>
      </c>
      <c r="D96" s="27" t="s">
        <v>854</v>
      </c>
      <c r="E96" s="27"/>
      <c r="F96" s="107">
        <f>+F97</f>
        <v>700</v>
      </c>
    </row>
    <row r="97" spans="1:6" ht="31.5">
      <c r="A97" s="158"/>
      <c r="B97" s="155" t="s">
        <v>812</v>
      </c>
      <c r="C97" s="27" t="s">
        <v>787</v>
      </c>
      <c r="D97" s="27" t="s">
        <v>859</v>
      </c>
      <c r="E97" s="27" t="s">
        <v>800</v>
      </c>
      <c r="F97" s="107">
        <v>700</v>
      </c>
    </row>
    <row r="98" spans="1:6" ht="15.75" customHeight="1">
      <c r="A98" s="167" t="s">
        <v>754</v>
      </c>
      <c r="B98" s="228" t="s">
        <v>755</v>
      </c>
      <c r="C98" s="205"/>
      <c r="D98" s="205"/>
      <c r="E98" s="205"/>
      <c r="F98" s="204">
        <f>+F99</f>
        <v>4700</v>
      </c>
    </row>
    <row r="99" spans="1:6" ht="34.5" customHeight="1">
      <c r="A99" s="161"/>
      <c r="B99" s="156" t="s">
        <v>28</v>
      </c>
      <c r="C99" s="18" t="s">
        <v>29</v>
      </c>
      <c r="D99" s="18"/>
      <c r="E99" s="18"/>
      <c r="F99" s="203">
        <f>+F100</f>
        <v>4700</v>
      </c>
    </row>
    <row r="100" spans="1:6" ht="33.75" customHeight="1">
      <c r="A100" s="161"/>
      <c r="B100" s="156" t="s">
        <v>37</v>
      </c>
      <c r="C100" s="18" t="s">
        <v>33</v>
      </c>
      <c r="D100" s="18" t="s">
        <v>862</v>
      </c>
      <c r="E100" s="18"/>
      <c r="F100" s="203">
        <f>+F101+F104+F113</f>
        <v>4700</v>
      </c>
    </row>
    <row r="101" spans="1:6" ht="32.25" customHeight="1">
      <c r="A101" s="161"/>
      <c r="B101" s="152" t="s">
        <v>829</v>
      </c>
      <c r="C101" s="13" t="s">
        <v>33</v>
      </c>
      <c r="D101" s="13" t="s">
        <v>857</v>
      </c>
      <c r="E101" s="13"/>
      <c r="F101" s="202">
        <f>+F102+F103</f>
        <v>3460</v>
      </c>
    </row>
    <row r="102" spans="1:6" ht="22.5" customHeight="1">
      <c r="A102" s="161"/>
      <c r="B102" s="152" t="s">
        <v>831</v>
      </c>
      <c r="C102" s="13" t="s">
        <v>33</v>
      </c>
      <c r="D102" s="13" t="s">
        <v>863</v>
      </c>
      <c r="E102" s="13" t="s">
        <v>797</v>
      </c>
      <c r="F102" s="202">
        <v>2100</v>
      </c>
    </row>
    <row r="103" spans="1:6" ht="32.25" customHeight="1">
      <c r="A103" s="161"/>
      <c r="B103" s="155" t="s">
        <v>812</v>
      </c>
      <c r="C103" s="13" t="s">
        <v>33</v>
      </c>
      <c r="D103" s="13" t="s">
        <v>863</v>
      </c>
      <c r="E103" s="13" t="s">
        <v>800</v>
      </c>
      <c r="F103" s="202">
        <f>1400-40</f>
        <v>1360</v>
      </c>
    </row>
    <row r="104" spans="1:6" ht="33.75" customHeight="1">
      <c r="A104" s="158"/>
      <c r="B104" s="152" t="s">
        <v>830</v>
      </c>
      <c r="C104" s="13" t="s">
        <v>33</v>
      </c>
      <c r="D104" s="13" t="s">
        <v>858</v>
      </c>
      <c r="E104" s="13"/>
      <c r="F104" s="107">
        <f>+F105+F106</f>
        <v>940</v>
      </c>
    </row>
    <row r="105" spans="1:6" ht="23.25" customHeight="1">
      <c r="A105" s="158"/>
      <c r="B105" s="152" t="s">
        <v>832</v>
      </c>
      <c r="C105" s="13" t="s">
        <v>33</v>
      </c>
      <c r="D105" s="13" t="s">
        <v>864</v>
      </c>
      <c r="E105" s="13" t="s">
        <v>797</v>
      </c>
      <c r="F105" s="107">
        <v>760</v>
      </c>
    </row>
    <row r="106" spans="1:6" ht="33" customHeight="1">
      <c r="A106" s="158"/>
      <c r="B106" s="155" t="s">
        <v>812</v>
      </c>
      <c r="C106" s="13" t="s">
        <v>33</v>
      </c>
      <c r="D106" s="13" t="s">
        <v>864</v>
      </c>
      <c r="E106" s="13" t="s">
        <v>800</v>
      </c>
      <c r="F106" s="107">
        <v>180</v>
      </c>
    </row>
    <row r="107" spans="1:6" ht="47.25" hidden="1">
      <c r="A107" s="158"/>
      <c r="B107" s="152" t="s">
        <v>40</v>
      </c>
      <c r="C107" s="13" t="s">
        <v>33</v>
      </c>
      <c r="D107" s="13" t="s">
        <v>43</v>
      </c>
      <c r="E107" s="13" t="s">
        <v>38</v>
      </c>
      <c r="F107" s="107"/>
    </row>
    <row r="108" spans="1:6" ht="0.75" customHeight="1" hidden="1">
      <c r="A108" s="158"/>
      <c r="B108" s="152" t="s">
        <v>680</v>
      </c>
      <c r="C108" s="13" t="s">
        <v>33</v>
      </c>
      <c r="D108" s="13" t="s">
        <v>679</v>
      </c>
      <c r="E108" s="13" t="s">
        <v>12</v>
      </c>
      <c r="F108" s="107">
        <f>F109</f>
        <v>446</v>
      </c>
    </row>
    <row r="109" spans="1:6" ht="30" customHeight="1" hidden="1">
      <c r="A109" s="158"/>
      <c r="B109" s="152" t="s">
        <v>682</v>
      </c>
      <c r="C109" s="13" t="s">
        <v>33</v>
      </c>
      <c r="D109" s="13" t="s">
        <v>679</v>
      </c>
      <c r="E109" s="13" t="s">
        <v>38</v>
      </c>
      <c r="F109" s="107">
        <v>446</v>
      </c>
    </row>
    <row r="110" spans="1:6" ht="15.75" hidden="1">
      <c r="A110" s="158"/>
      <c r="B110" s="154" t="s">
        <v>425</v>
      </c>
      <c r="C110" s="27" t="s">
        <v>459</v>
      </c>
      <c r="D110" s="27" t="s">
        <v>11</v>
      </c>
      <c r="E110" s="27" t="s">
        <v>12</v>
      </c>
      <c r="F110" s="107" t="e">
        <f>F111</f>
        <v>#REF!</v>
      </c>
    </row>
    <row r="111" spans="1:6" ht="15.75" hidden="1">
      <c r="A111" s="158"/>
      <c r="B111" s="154" t="s">
        <v>426</v>
      </c>
      <c r="C111" s="27" t="s">
        <v>459</v>
      </c>
      <c r="D111" s="27" t="s">
        <v>427</v>
      </c>
      <c r="E111" s="27" t="s">
        <v>12</v>
      </c>
      <c r="F111" s="107" t="e">
        <f>#REF!</f>
        <v>#REF!</v>
      </c>
    </row>
    <row r="112" spans="1:6" ht="15.75" hidden="1">
      <c r="A112" s="158"/>
      <c r="B112" s="154" t="s">
        <v>430</v>
      </c>
      <c r="C112" s="27" t="s">
        <v>460</v>
      </c>
      <c r="D112" s="27" t="s">
        <v>11</v>
      </c>
      <c r="E112" s="27" t="s">
        <v>12</v>
      </c>
      <c r="F112" s="107" t="e">
        <f>#REF!</f>
        <v>#REF!</v>
      </c>
    </row>
    <row r="113" spans="1:6" ht="31.5">
      <c r="A113" s="236"/>
      <c r="B113" s="238" t="s">
        <v>860</v>
      </c>
      <c r="C113" s="13" t="s">
        <v>33</v>
      </c>
      <c r="D113" s="13" t="s">
        <v>861</v>
      </c>
      <c r="E113" s="158"/>
      <c r="F113" s="107">
        <v>300</v>
      </c>
    </row>
    <row r="114" spans="1:6" ht="31.5">
      <c r="A114" s="237"/>
      <c r="B114" s="155" t="s">
        <v>812</v>
      </c>
      <c r="C114" s="13" t="s">
        <v>33</v>
      </c>
      <c r="D114" s="13" t="s">
        <v>861</v>
      </c>
      <c r="E114" s="158">
        <v>244</v>
      </c>
      <c r="F114" s="107">
        <v>300</v>
      </c>
    </row>
    <row r="119" spans="2:5" ht="409.5">
      <c r="B119" s="8"/>
      <c r="C119" s="8"/>
      <c r="D119" s="8"/>
      <c r="E119" s="8"/>
    </row>
    <row r="126" spans="1:5" ht="15.75">
      <c r="A126" s="8"/>
      <c r="B126" s="10"/>
      <c r="C126" s="10"/>
      <c r="D126" s="10"/>
      <c r="E126" s="10"/>
    </row>
    <row r="127" spans="2:5" ht="409.5">
      <c r="B127" s="8"/>
      <c r="C127" s="8"/>
      <c r="D127" s="8"/>
      <c r="E127" s="8"/>
    </row>
    <row r="133" ht="15.75">
      <c r="A133" s="10"/>
    </row>
    <row r="134" ht="409.5">
      <c r="A134" s="8"/>
    </row>
    <row r="136" spans="2:5" ht="409.5">
      <c r="B136" s="8"/>
      <c r="C136" s="8"/>
      <c r="D136" s="8"/>
      <c r="E136" s="8"/>
    </row>
    <row r="143" spans="1:5" ht="15.75">
      <c r="A143" s="8"/>
      <c r="B143" s="10"/>
      <c r="C143" s="10"/>
      <c r="D143" s="10"/>
      <c r="E143" s="10"/>
    </row>
    <row r="144" spans="2:5" ht="409.5">
      <c r="B144" s="8"/>
      <c r="C144" s="8"/>
      <c r="D144" s="8"/>
      <c r="E144" s="8"/>
    </row>
    <row r="150" ht="15.75">
      <c r="A150" s="10"/>
    </row>
    <row r="151" ht="409.5">
      <c r="A151" s="8"/>
    </row>
    <row r="153" spans="2:5" ht="409.5">
      <c r="B153" s="8"/>
      <c r="C153" s="8"/>
      <c r="D153" s="8"/>
      <c r="E153" s="8"/>
    </row>
    <row r="160" spans="1:5" ht="409.5">
      <c r="A160" s="8"/>
      <c r="B160" s="8"/>
      <c r="C160" s="8"/>
      <c r="D160" s="8"/>
      <c r="E160" s="8"/>
    </row>
    <row r="165" spans="2:5" ht="15.75">
      <c r="B165" s="10"/>
      <c r="C165" s="10"/>
      <c r="D165" s="10"/>
      <c r="E165" s="10"/>
    </row>
    <row r="166" spans="2:5" ht="15.75">
      <c r="B166" s="8"/>
      <c r="C166" s="8"/>
      <c r="D166" s="8"/>
      <c r="E166" s="8"/>
    </row>
    <row r="167" ht="409.5">
      <c r="A167" s="8"/>
    </row>
    <row r="170" spans="2:5" ht="409.5">
      <c r="B170" s="8"/>
      <c r="C170" s="8"/>
      <c r="D170" s="8"/>
      <c r="E170" s="8"/>
    </row>
    <row r="172" ht="15.75">
      <c r="A172" s="10"/>
    </row>
    <row r="173" ht="409.5">
      <c r="A173" s="8"/>
    </row>
    <row r="175" spans="2:5" ht="409.5">
      <c r="B175" s="8"/>
      <c r="C175" s="8"/>
      <c r="D175" s="8"/>
      <c r="E175" s="8"/>
    </row>
    <row r="177" ht="15.75">
      <c r="A177" s="8"/>
    </row>
    <row r="182" spans="1:5" ht="409.5">
      <c r="A182" s="8"/>
      <c r="B182" s="8"/>
      <c r="C182" s="8"/>
      <c r="D182" s="8"/>
      <c r="E182" s="8"/>
    </row>
    <row r="189" ht="409.5">
      <c r="A189" s="8"/>
    </row>
    <row r="193" spans="2:5" ht="15.75">
      <c r="B193" s="10"/>
      <c r="C193" s="10"/>
      <c r="D193" s="10"/>
      <c r="E193" s="10"/>
    </row>
    <row r="194" spans="2:5" ht="409.5">
      <c r="B194" s="8"/>
      <c r="C194" s="8"/>
      <c r="D194" s="8"/>
      <c r="E194" s="8"/>
    </row>
    <row r="200" ht="15.75">
      <c r="A200" s="10"/>
    </row>
    <row r="201" spans="1:5" ht="409.5">
      <c r="A201" s="8"/>
      <c r="B201" s="8"/>
      <c r="C201" s="8"/>
      <c r="D201" s="8"/>
      <c r="E201" s="8"/>
    </row>
    <row r="208" spans="1:5" ht="15.75">
      <c r="A208" s="8"/>
      <c r="B208" s="10"/>
      <c r="C208" s="10"/>
      <c r="D208" s="10"/>
      <c r="E208" s="10"/>
    </row>
    <row r="209" spans="2:5" ht="15.75">
      <c r="B209" s="8"/>
      <c r="C209" s="8"/>
      <c r="D209" s="8"/>
      <c r="E209" s="8"/>
    </row>
    <row r="215" ht="15.75">
      <c r="A215" s="10"/>
    </row>
    <row r="216" ht="409.5">
      <c r="A216" s="8"/>
    </row>
    <row r="221" spans="2:5" ht="409.5">
      <c r="B221" s="8"/>
      <c r="C221" s="8"/>
      <c r="D221" s="8"/>
      <c r="E221" s="8"/>
    </row>
    <row r="228" spans="1:5" ht="15.75">
      <c r="A228" s="8"/>
      <c r="B228" s="10"/>
      <c r="C228" s="10"/>
      <c r="D228" s="10"/>
      <c r="E228" s="10"/>
    </row>
    <row r="229" spans="2:5" ht="409.5">
      <c r="B229" s="8"/>
      <c r="C229" s="8"/>
      <c r="D229" s="8"/>
      <c r="E229" s="8"/>
    </row>
    <row r="235" ht="15.75">
      <c r="A235" s="10"/>
    </row>
    <row r="236" spans="1:5" ht="409.5">
      <c r="A236" s="8"/>
      <c r="B236" s="8"/>
      <c r="C236" s="8"/>
      <c r="D236" s="8"/>
      <c r="E236" s="8"/>
    </row>
    <row r="242" spans="2:5" ht="15.75">
      <c r="B242" s="10"/>
      <c r="C242" s="10"/>
      <c r="D242" s="10"/>
      <c r="E242" s="10"/>
    </row>
    <row r="243" spans="1:5" ht="409.5">
      <c r="A243" s="8"/>
      <c r="B243" s="8"/>
      <c r="C243" s="8"/>
      <c r="D243" s="8"/>
      <c r="E243" s="8"/>
    </row>
    <row r="249" ht="15.75">
      <c r="A249" s="10"/>
    </row>
    <row r="250" ht="15.75">
      <c r="A250" s="8"/>
    </row>
    <row r="251" spans="2:5" ht="409.5">
      <c r="B251" s="8"/>
      <c r="C251" s="8"/>
      <c r="D251" s="8"/>
      <c r="E251" s="8"/>
    </row>
    <row r="258" ht="409.5">
      <c r="A258" s="8"/>
    </row>
    <row r="260" spans="2:5" ht="15.75">
      <c r="B260" s="10"/>
      <c r="C260" s="10"/>
      <c r="D260" s="10"/>
      <c r="E260" s="10"/>
    </row>
    <row r="261" spans="2:5" ht="409.5">
      <c r="B261" s="8"/>
      <c r="C261" s="8"/>
      <c r="D261" s="8"/>
      <c r="E261" s="8"/>
    </row>
    <row r="267" ht="15.75">
      <c r="A267" s="10"/>
    </row>
    <row r="268" ht="409.5">
      <c r="A268" s="8"/>
    </row>
    <row r="270" spans="2:5" ht="409.5">
      <c r="B270" s="8"/>
      <c r="C270" s="8"/>
      <c r="D270" s="8"/>
      <c r="E270" s="8"/>
    </row>
    <row r="277" ht="409.5">
      <c r="A277" s="8"/>
    </row>
    <row r="279" spans="2:5" ht="409.5">
      <c r="B279" s="8"/>
      <c r="C279" s="8"/>
      <c r="D279" s="8"/>
      <c r="E279" s="8"/>
    </row>
    <row r="286" ht="409.5">
      <c r="A286" s="8"/>
    </row>
    <row r="290" spans="2:5" ht="15.75">
      <c r="B290" s="10"/>
      <c r="C290" s="10"/>
      <c r="D290" s="10"/>
      <c r="E290" s="10"/>
    </row>
    <row r="291" spans="2:5" ht="409.5">
      <c r="B291" s="8"/>
      <c r="C291" s="8"/>
      <c r="D291" s="8"/>
      <c r="E291" s="8"/>
    </row>
    <row r="297" ht="15.75">
      <c r="A297" s="10"/>
    </row>
    <row r="298" ht="409.5">
      <c r="A298" s="8"/>
    </row>
    <row r="304" spans="2:5" ht="409.5">
      <c r="B304" s="8"/>
      <c r="C304" s="8"/>
      <c r="D304" s="8"/>
      <c r="E304" s="8"/>
    </row>
    <row r="311" ht="409.5">
      <c r="A311" s="8"/>
    </row>
    <row r="317" spans="2:5" ht="15.75">
      <c r="B317" s="10"/>
      <c r="C317" s="10"/>
      <c r="D317" s="10"/>
      <c r="E317" s="10"/>
    </row>
    <row r="318" spans="2:5" ht="409.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409.5">
      <c r="B326" s="8"/>
      <c r="C326" s="8"/>
      <c r="D326" s="8"/>
      <c r="E326" s="8"/>
    </row>
    <row r="333" ht="409.5">
      <c r="A333" s="8"/>
    </row>
    <row r="338" spans="2:5" ht="15.75">
      <c r="B338" s="10"/>
      <c r="C338" s="10"/>
      <c r="D338" s="10"/>
      <c r="E338" s="10"/>
    </row>
    <row r="339" spans="2:5" ht="409.5">
      <c r="B339" s="8"/>
      <c r="C339" s="8"/>
      <c r="D339" s="8"/>
      <c r="E339" s="8"/>
    </row>
    <row r="345" ht="15.75">
      <c r="A345" s="10"/>
    </row>
    <row r="346" ht="409.5">
      <c r="A346" s="8"/>
    </row>
    <row r="351" spans="2:5" ht="409.5">
      <c r="B351" s="8"/>
      <c r="C351" s="8"/>
      <c r="D351" s="8"/>
      <c r="E351" s="8"/>
    </row>
    <row r="358" ht="15.75">
      <c r="A358" s="8"/>
    </row>
    <row r="359" spans="2:5" ht="15.75">
      <c r="B359" s="10"/>
      <c r="C359" s="10"/>
      <c r="D359" s="10"/>
      <c r="E359" s="10"/>
    </row>
    <row r="360" spans="2:5" ht="409.5">
      <c r="B360" s="8"/>
      <c r="C360" s="8"/>
      <c r="D360" s="8"/>
      <c r="E360" s="8"/>
    </row>
    <row r="366" ht="15.75">
      <c r="A366" s="10"/>
    </row>
    <row r="367" ht="15.75">
      <c r="A367" s="8"/>
    </row>
    <row r="368" spans="2:5" ht="409.5">
      <c r="B368" s="8"/>
      <c r="C368" s="8"/>
      <c r="D368" s="8"/>
      <c r="E368" s="8"/>
    </row>
    <row r="375" spans="1:5" ht="15.75">
      <c r="A375" s="8"/>
      <c r="B375" s="10"/>
      <c r="C375" s="10"/>
      <c r="D375" s="10"/>
      <c r="E375" s="10"/>
    </row>
    <row r="376" spans="2:5" ht="409.5">
      <c r="B376" s="8"/>
      <c r="C376" s="8"/>
      <c r="D376" s="8"/>
      <c r="E376" s="8"/>
    </row>
    <row r="382" ht="15.75">
      <c r="A382" s="10"/>
    </row>
    <row r="383" spans="1:5" ht="409.5">
      <c r="A383" s="8"/>
      <c r="B383" s="8"/>
      <c r="C383" s="8"/>
      <c r="D383" s="8"/>
      <c r="E383" s="8"/>
    </row>
    <row r="390" spans="1:5" ht="409.5">
      <c r="A390" s="8"/>
      <c r="B390" s="8"/>
      <c r="C390" s="8"/>
      <c r="D390" s="8"/>
      <c r="E390" s="8"/>
    </row>
    <row r="397" ht="409.5">
      <c r="A397" s="8"/>
    </row>
    <row r="401" spans="2:5" ht="15.75">
      <c r="B401" s="10"/>
      <c r="C401" s="10"/>
      <c r="D401" s="10"/>
      <c r="E401" s="10"/>
    </row>
    <row r="402" spans="2:5" ht="409.5">
      <c r="B402" s="8"/>
      <c r="C402" s="8"/>
      <c r="D402" s="8"/>
      <c r="E402" s="8"/>
    </row>
    <row r="408" ht="15.75">
      <c r="A408" s="10"/>
    </row>
    <row r="409" ht="409.5">
      <c r="A409" s="8"/>
    </row>
    <row r="414" spans="2:5" ht="409.5">
      <c r="B414" s="8"/>
      <c r="C414" s="8"/>
      <c r="D414" s="8"/>
      <c r="E414" s="8"/>
    </row>
    <row r="421" ht="409.5">
      <c r="A421" s="8"/>
    </row>
    <row r="425" spans="2:5" ht="15.75">
      <c r="B425" s="10"/>
      <c r="C425" s="10"/>
      <c r="D425" s="10"/>
      <c r="E425" s="10"/>
    </row>
    <row r="426" spans="2:5" ht="409.5">
      <c r="B426" s="8"/>
      <c r="C426" s="8"/>
      <c r="D426" s="8"/>
      <c r="E426" s="8"/>
    </row>
    <row r="432" ht="15.75">
      <c r="A432" s="10"/>
    </row>
    <row r="433" ht="15.75">
      <c r="A433" s="8"/>
    </row>
    <row r="435" spans="2:5" ht="409.5">
      <c r="B435" s="8"/>
      <c r="C435" s="8"/>
      <c r="D435" s="8"/>
      <c r="E435" s="8"/>
    </row>
    <row r="442" ht="409.5">
      <c r="A442" s="8"/>
    </row>
    <row r="445" spans="2:5" ht="409.5">
      <c r="B445" s="8"/>
      <c r="C445" s="8"/>
      <c r="D445" s="8"/>
      <c r="E445" s="8"/>
    </row>
    <row r="452" ht="15.75">
      <c r="A452" s="8"/>
    </row>
    <row r="453" spans="2:5" ht="15.75">
      <c r="B453" s="10"/>
      <c r="C453" s="10"/>
      <c r="D453" s="10"/>
      <c r="E453" s="10"/>
    </row>
    <row r="454" spans="2:5" ht="409.5">
      <c r="B454" s="8"/>
      <c r="C454" s="8"/>
      <c r="D454" s="8"/>
      <c r="E454" s="8"/>
    </row>
    <row r="460" ht="15.75">
      <c r="A460" s="10"/>
    </row>
    <row r="461" ht="409.5">
      <c r="A461" s="8"/>
    </row>
    <row r="467" spans="2:5" ht="409.5">
      <c r="B467" s="8"/>
      <c r="C467" s="8"/>
      <c r="D467" s="8"/>
      <c r="E467" s="8"/>
    </row>
    <row r="474" spans="1:5" ht="15.75">
      <c r="A474" s="8"/>
      <c r="B474" s="10"/>
      <c r="C474" s="10"/>
      <c r="D474" s="10"/>
      <c r="E474" s="10"/>
    </row>
    <row r="475" spans="2:5" ht="409.5">
      <c r="B475" s="8"/>
      <c r="C475" s="8"/>
      <c r="D475" s="8"/>
      <c r="E475" s="8"/>
    </row>
    <row r="481" ht="15.75">
      <c r="A481" s="10"/>
    </row>
    <row r="482" ht="15.75">
      <c r="A482" s="8"/>
    </row>
    <row r="483" spans="2:5" ht="409.5">
      <c r="B483" s="8"/>
      <c r="C483" s="8"/>
      <c r="D483" s="8"/>
      <c r="E483" s="8"/>
    </row>
    <row r="490" ht="409.5">
      <c r="A490" s="8"/>
    </row>
    <row r="493" spans="2:5" ht="409.5">
      <c r="B493" s="8"/>
      <c r="C493" s="8"/>
      <c r="D493" s="8"/>
      <c r="E493" s="8"/>
    </row>
    <row r="500" ht="409.5">
      <c r="A500" s="8"/>
    </row>
    <row r="504" spans="2:5" ht="15.75">
      <c r="B504" s="10"/>
      <c r="C504" s="10"/>
      <c r="D504" s="10"/>
      <c r="E504" s="10"/>
    </row>
    <row r="505" spans="2:5" ht="409.5">
      <c r="B505" s="8"/>
      <c r="C505" s="8"/>
      <c r="D505" s="8"/>
      <c r="E505" s="8"/>
    </row>
    <row r="511" ht="15.75">
      <c r="A511" s="10"/>
    </row>
    <row r="512" ht="15.75">
      <c r="A512" s="8"/>
    </row>
    <row r="513" spans="2:5" ht="15.75">
      <c r="B513" s="8"/>
      <c r="C513" s="8"/>
      <c r="D513" s="8"/>
      <c r="E513" s="8"/>
    </row>
    <row r="520" ht="409.5">
      <c r="A520" s="8"/>
    </row>
    <row r="522" spans="2:5" ht="409.5">
      <c r="B522" s="8"/>
      <c r="C522" s="8"/>
      <c r="D522" s="8"/>
      <c r="E522" s="8"/>
    </row>
    <row r="527" spans="2:5" ht="409.5">
      <c r="B527" s="8"/>
      <c r="C527" s="8"/>
      <c r="D527" s="8"/>
      <c r="E527" s="8"/>
    </row>
    <row r="529" ht="15.75">
      <c r="A529" s="8"/>
    </row>
    <row r="534" ht="409.5">
      <c r="A534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ht="15.75">
      <c r="A564" s="26"/>
    </row>
    <row r="565" ht="15.75">
      <c r="A565" s="26"/>
    </row>
    <row r="566" spans="1:5" ht="15.75">
      <c r="A566" s="26"/>
      <c r="B566" s="8"/>
      <c r="C566" s="8"/>
      <c r="D566" s="8"/>
      <c r="E566" s="8"/>
    </row>
    <row r="567" ht="15.75">
      <c r="A567" s="26"/>
    </row>
    <row r="568" ht="15.75">
      <c r="A568" s="26"/>
    </row>
    <row r="569" spans="1:5" ht="15.75">
      <c r="A569" s="26"/>
      <c r="B569" s="8"/>
      <c r="C569" s="8"/>
      <c r="D569" s="8"/>
      <c r="E569" s="8"/>
    </row>
    <row r="570" ht="409.5">
      <c r="A570" s="26"/>
    </row>
    <row r="573" ht="409.5">
      <c r="A573" s="8"/>
    </row>
    <row r="576" ht="15.75">
      <c r="A576" s="8"/>
    </row>
    <row r="577" spans="2:5" ht="15.75">
      <c r="B577" s="8"/>
      <c r="C577" s="8"/>
      <c r="D577" s="8"/>
      <c r="E577" s="8"/>
    </row>
    <row r="580" spans="2:5" ht="15.75">
      <c r="B580" s="32"/>
      <c r="C580" s="32"/>
      <c r="D580" s="32"/>
      <c r="E580" s="32"/>
    </row>
    <row r="581" spans="2:5" ht="15.75">
      <c r="B581" s="66"/>
      <c r="C581" s="66"/>
      <c r="D581" s="66"/>
      <c r="E581" s="66"/>
    </row>
    <row r="582" spans="2:5" ht="15.75">
      <c r="B582" s="26"/>
      <c r="C582" s="26"/>
      <c r="D582" s="26"/>
      <c r="E582" s="26"/>
    </row>
    <row r="583" spans="2:5" ht="15.75">
      <c r="B583" s="26"/>
      <c r="C583" s="26"/>
      <c r="D583" s="26"/>
      <c r="E583" s="26"/>
    </row>
    <row r="584" spans="1:5" ht="15.75">
      <c r="A584" s="8"/>
      <c r="B584" s="26"/>
      <c r="C584" s="26"/>
      <c r="D584" s="26"/>
      <c r="E584" s="26"/>
    </row>
    <row r="585" spans="2:5" ht="15.75"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1:5" ht="15.75">
      <c r="A614" s="26"/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ht="15.75">
      <c r="A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2:5" ht="15.75">
      <c r="B635" s="66"/>
      <c r="C635" s="66"/>
      <c r="D635" s="66"/>
      <c r="E635" s="6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32"/>
      <c r="B641" s="26"/>
      <c r="C641" s="26"/>
      <c r="D641" s="26"/>
      <c r="E641" s="26"/>
    </row>
    <row r="642" spans="1:5" ht="15.75">
      <c r="A642" s="6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1:5" ht="15.75">
      <c r="A644" s="26"/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32"/>
    </row>
    <row r="660" ht="15.75">
      <c r="A660" s="66"/>
    </row>
    <row r="661" spans="2:5" ht="15.75">
      <c r="B661" s="10"/>
      <c r="C661" s="10"/>
      <c r="D661" s="10"/>
      <c r="E661" s="10"/>
    </row>
    <row r="662" spans="2:5" ht="409.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409.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409.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409.5">
      <c r="A696" s="8"/>
    </row>
    <row r="700" spans="2:5" ht="15.75">
      <c r="B700" s="10"/>
      <c r="C700" s="10"/>
      <c r="D700" s="10"/>
      <c r="E700" s="10"/>
    </row>
    <row r="701" spans="2:5" ht="409.5">
      <c r="B701" s="8"/>
      <c r="C701" s="8"/>
      <c r="D701" s="8"/>
      <c r="E701" s="8"/>
    </row>
    <row r="707" ht="15.75">
      <c r="A707" s="10"/>
    </row>
    <row r="708" ht="409.5">
      <c r="A708" s="8"/>
    </row>
    <row r="712" spans="2:5" ht="15.75">
      <c r="B712" s="10"/>
      <c r="C712" s="10"/>
      <c r="D712" s="10"/>
      <c r="E712" s="10"/>
    </row>
    <row r="713" spans="2:5" ht="409.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409.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409.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409.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409.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409.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409.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409.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409.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409.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409.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409.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409.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409.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409.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409.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409.5">
      <c r="B866" s="8"/>
      <c r="C866" s="8"/>
      <c r="D866" s="8"/>
      <c r="E866" s="8"/>
    </row>
    <row r="872" ht="15.75">
      <c r="A872" s="10"/>
    </row>
    <row r="873" ht="409.5">
      <c r="A873" s="8"/>
    </row>
    <row r="877" spans="2:5" ht="15.75">
      <c r="B877" s="10"/>
      <c r="C877" s="10"/>
      <c r="D877" s="10"/>
      <c r="E877" s="10"/>
    </row>
    <row r="878" spans="2:5" ht="409.5">
      <c r="B878" s="8"/>
      <c r="C878" s="8"/>
      <c r="D878" s="8"/>
      <c r="E878" s="8"/>
    </row>
    <row r="884" ht="15.75">
      <c r="A884" s="10"/>
    </row>
    <row r="885" ht="409.5">
      <c r="A885" s="8"/>
    </row>
    <row r="888" spans="2:5" ht="15.75">
      <c r="B888" s="10"/>
      <c r="C888" s="10"/>
      <c r="D888" s="10"/>
      <c r="E888" s="10"/>
    </row>
    <row r="889" spans="2:5" ht="409.5">
      <c r="B889" s="8"/>
      <c r="C889" s="8"/>
      <c r="D889" s="8"/>
      <c r="E889" s="8"/>
    </row>
    <row r="895" ht="15.75">
      <c r="A895" s="10"/>
    </row>
    <row r="896" ht="409.5">
      <c r="A896" s="8"/>
    </row>
    <row r="900" spans="2:5" ht="15.75">
      <c r="B900" s="10"/>
      <c r="C900" s="10"/>
      <c r="D900" s="10"/>
      <c r="E900" s="10"/>
    </row>
    <row r="901" spans="2:5" ht="409.5">
      <c r="B901" s="8"/>
      <c r="C901" s="8"/>
      <c r="D901" s="8"/>
      <c r="E901" s="8"/>
    </row>
    <row r="907" ht="15.75">
      <c r="A907" s="10"/>
    </row>
    <row r="908" ht="409.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409.5">
      <c r="A920" s="8"/>
    </row>
    <row r="924" spans="2:5" ht="15.75">
      <c r="B924" s="10"/>
      <c r="C924" s="10"/>
      <c r="D924" s="10"/>
      <c r="E924" s="10"/>
    </row>
    <row r="925" spans="2:5" ht="409.5">
      <c r="B925" s="8"/>
      <c r="C925" s="8"/>
      <c r="D925" s="8"/>
      <c r="E925" s="8"/>
    </row>
    <row r="931" ht="15.75">
      <c r="A931" s="10"/>
    </row>
    <row r="932" ht="409.5">
      <c r="A932" s="8"/>
    </row>
    <row r="936" spans="2:5" ht="15.75">
      <c r="B936" s="10"/>
      <c r="C936" s="10"/>
      <c r="D936" s="10"/>
      <c r="E936" s="10"/>
    </row>
    <row r="937" spans="2:5" ht="409.5">
      <c r="B937" s="8"/>
      <c r="C937" s="8"/>
      <c r="D937" s="8"/>
      <c r="E937" s="8"/>
    </row>
    <row r="943" ht="15.75">
      <c r="A943" s="10"/>
    </row>
    <row r="944" ht="409.5">
      <c r="A944" s="8"/>
    </row>
    <row r="948" spans="2:5" ht="15.75">
      <c r="B948" s="10"/>
      <c r="C948" s="10"/>
      <c r="D948" s="10"/>
      <c r="E948" s="10"/>
    </row>
    <row r="949" spans="2:5" ht="409.5">
      <c r="B949" s="8"/>
      <c r="C949" s="8"/>
      <c r="D949" s="8"/>
      <c r="E949" s="8"/>
    </row>
    <row r="955" ht="15.75">
      <c r="A955" s="10"/>
    </row>
    <row r="956" ht="409.5">
      <c r="A956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409.5">
      <c r="A968" s="8"/>
    </row>
    <row r="971" spans="2:5" ht="15.75">
      <c r="B971" s="10"/>
      <c r="C971" s="10"/>
      <c r="D971" s="10"/>
      <c r="E971" s="10"/>
    </row>
    <row r="972" spans="2:5" ht="409.5">
      <c r="B972" s="8"/>
      <c r="C972" s="8"/>
      <c r="D972" s="8"/>
      <c r="E972" s="8"/>
    </row>
    <row r="978" ht="15.75">
      <c r="A978" s="10"/>
    </row>
    <row r="979" ht="409.5">
      <c r="A979" s="8"/>
    </row>
    <row r="982" spans="2:5" ht="15.75">
      <c r="B982" s="10"/>
      <c r="C982" s="10"/>
      <c r="D982" s="10"/>
      <c r="E982" s="10"/>
    </row>
    <row r="983" spans="2:5" ht="409.5">
      <c r="B983" s="8"/>
      <c r="C983" s="8"/>
      <c r="D983" s="8"/>
      <c r="E983" s="8"/>
    </row>
    <row r="989" ht="15.75">
      <c r="A989" s="10"/>
    </row>
    <row r="990" ht="409.5">
      <c r="A990" s="8"/>
    </row>
    <row r="993" spans="2:5" ht="15.75">
      <c r="B993" s="10"/>
      <c r="C993" s="10"/>
      <c r="D993" s="10"/>
      <c r="E993" s="10"/>
    </row>
    <row r="994" spans="2:5" ht="409.5">
      <c r="B994" s="8"/>
      <c r="C994" s="8"/>
      <c r="D994" s="8"/>
      <c r="E994" s="8"/>
    </row>
    <row r="1000" ht="15.75">
      <c r="A1000" s="10"/>
    </row>
    <row r="1001" ht="409.5">
      <c r="A1001" s="8"/>
    </row>
    <row r="1005" spans="2:5" ht="15.75">
      <c r="B1005" s="10"/>
      <c r="C1005" s="10"/>
      <c r="D1005" s="10"/>
      <c r="E1005" s="10"/>
    </row>
    <row r="1006" spans="2:5" ht="409.5">
      <c r="B1006" s="8"/>
      <c r="C1006" s="8"/>
      <c r="D1006" s="8"/>
      <c r="E1006" s="8"/>
    </row>
    <row r="1012" ht="15.75">
      <c r="A1012" s="10"/>
    </row>
    <row r="1013" ht="409.5">
      <c r="A1013" s="8"/>
    </row>
    <row r="1017" spans="2:5" ht="15.75">
      <c r="B1017" s="10"/>
      <c r="C1017" s="10"/>
      <c r="D1017" s="10"/>
      <c r="E1017" s="10"/>
    </row>
    <row r="1018" spans="2:5" ht="409.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409.5">
      <c r="B1030" s="8"/>
      <c r="C1030" s="8"/>
      <c r="D1030" s="8"/>
      <c r="E1030" s="8"/>
    </row>
    <row r="1036" ht="15.75">
      <c r="A1036" s="10"/>
    </row>
    <row r="1037" ht="15.75">
      <c r="A1037" s="8"/>
    </row>
    <row r="1038" spans="2:5" ht="15.75">
      <c r="B1038" s="10"/>
      <c r="C1038" s="10"/>
      <c r="D1038" s="10"/>
      <c r="E1038" s="10"/>
    </row>
    <row r="1039" spans="2:5" ht="409.5">
      <c r="B1039" s="8"/>
      <c r="C1039" s="8"/>
      <c r="D1039" s="8"/>
      <c r="E1039" s="8"/>
    </row>
    <row r="1045" ht="15.75">
      <c r="A1045" s="10"/>
    </row>
    <row r="1046" ht="409.5">
      <c r="A1046" s="8"/>
    </row>
    <row r="1049" spans="2:5" ht="15.75">
      <c r="B1049" s="10"/>
      <c r="C1049" s="10"/>
      <c r="D1049" s="10"/>
      <c r="E1049" s="10"/>
    </row>
    <row r="1050" spans="2:5" ht="409.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409.5">
      <c r="B1062" s="8"/>
      <c r="C1062" s="8"/>
      <c r="D1062" s="8"/>
      <c r="E1062" s="8"/>
    </row>
    <row r="1068" ht="15.75">
      <c r="A1068" s="10"/>
    </row>
    <row r="1069" ht="409.5">
      <c r="A1069" s="8"/>
    </row>
    <row r="1073" spans="2:5" ht="15.75">
      <c r="B1073" s="10"/>
      <c r="C1073" s="10"/>
      <c r="D1073" s="10"/>
      <c r="E1073" s="10"/>
    </row>
    <row r="1074" spans="2:5" ht="409.5">
      <c r="B1074" s="8"/>
      <c r="C1074" s="8"/>
      <c r="D1074" s="8"/>
      <c r="E1074" s="8"/>
    </row>
    <row r="1080" ht="15.75">
      <c r="A1080" s="10"/>
    </row>
    <row r="1081" ht="409.5">
      <c r="A1081" s="8"/>
    </row>
    <row r="1085" spans="2:5" ht="15.75">
      <c r="B1085" s="10"/>
      <c r="C1085" s="10"/>
      <c r="D1085" s="10"/>
      <c r="E1085" s="10"/>
    </row>
    <row r="1086" spans="2:5" ht="409.5">
      <c r="B1086" s="8"/>
      <c r="C1086" s="8"/>
      <c r="D1086" s="8"/>
      <c r="E1086" s="8"/>
    </row>
    <row r="1092" ht="15.75">
      <c r="A1092" s="10"/>
    </row>
    <row r="1093" ht="409.5">
      <c r="A1093" s="8"/>
    </row>
    <row r="1097" spans="2:5" ht="409.5">
      <c r="B1097" s="10"/>
      <c r="C1097" s="10"/>
      <c r="D1097" s="10"/>
      <c r="E1097" s="10"/>
    </row>
    <row r="1104" ht="409.5">
      <c r="A1104" s="10"/>
    </row>
    <row r="1109" spans="2:5" ht="409.5">
      <c r="B1109" s="10"/>
      <c r="C1109" s="10"/>
      <c r="D1109" s="10"/>
      <c r="E1109" s="10"/>
    </row>
    <row r="1116" ht="409.5">
      <c r="A1116" s="10"/>
    </row>
    <row r="1121" spans="2:5" ht="15.75">
      <c r="B1121" s="10"/>
      <c r="C1121" s="10"/>
      <c r="D1121" s="10"/>
      <c r="E1121" s="10"/>
    </row>
    <row r="1128" ht="409.5">
      <c r="A1128" s="10"/>
    </row>
    <row r="1133" spans="2:5" ht="409.5">
      <c r="B1133" s="10"/>
      <c r="C1133" s="10"/>
      <c r="D1133" s="10"/>
      <c r="E1133" s="10"/>
    </row>
    <row r="1140" ht="15.75">
      <c r="A1140" s="10"/>
    </row>
    <row r="1141" spans="2:5" ht="409.5">
      <c r="B1141" s="10"/>
      <c r="C1141" s="10"/>
      <c r="D1141" s="10"/>
      <c r="E1141" s="10"/>
    </row>
    <row r="1148" ht="409.5">
      <c r="A1148" s="10"/>
    </row>
    <row r="1153" spans="2:5" ht="15.75">
      <c r="B1153" s="10"/>
      <c r="C1153" s="10"/>
      <c r="D1153" s="10"/>
      <c r="E1153" s="10"/>
    </row>
    <row r="1160" ht="409.5">
      <c r="A1160" s="10"/>
    </row>
    <row r="1165" spans="2:5" ht="409.5">
      <c r="B1165" s="10"/>
      <c r="C1165" s="10"/>
      <c r="D1165" s="10"/>
      <c r="E1165" s="10"/>
    </row>
    <row r="1172" ht="409.5">
      <c r="A1172" s="10"/>
    </row>
    <row r="1197" spans="2:5" ht="15.75">
      <c r="B1197" s="10"/>
      <c r="C1197" s="10"/>
      <c r="D1197" s="10"/>
      <c r="E1197" s="10"/>
    </row>
    <row r="1198" spans="2:5" ht="409.5">
      <c r="B1198" s="8"/>
      <c r="C1198" s="8"/>
      <c r="D1198" s="8"/>
      <c r="E1198" s="8"/>
    </row>
    <row r="1204" ht="15.75">
      <c r="A1204" s="10"/>
    </row>
    <row r="1205" ht="409.5">
      <c r="A1205" s="8"/>
    </row>
    <row r="1209" spans="2:5" ht="15.75">
      <c r="B1209" s="10"/>
      <c r="C1209" s="10"/>
      <c r="D1209" s="10"/>
      <c r="E1209" s="10"/>
    </row>
    <row r="1210" spans="2:5" ht="409.5">
      <c r="B1210" s="8"/>
      <c r="C1210" s="8"/>
      <c r="D1210" s="8"/>
      <c r="E1210" s="8"/>
    </row>
    <row r="1216" ht="15.75">
      <c r="A1216" s="10"/>
    </row>
    <row r="1217" ht="15.75">
      <c r="A1217" s="8"/>
    </row>
    <row r="1221" spans="2:5" ht="409.5">
      <c r="B1221" s="10"/>
      <c r="C1221" s="10"/>
      <c r="D1221" s="10"/>
      <c r="E1221" s="10"/>
    </row>
    <row r="1228" ht="409.5">
      <c r="A1228" s="10"/>
    </row>
    <row r="1234" spans="2:5" ht="15.75">
      <c r="B1234" s="8"/>
      <c r="C1234" s="8"/>
      <c r="D1234" s="8"/>
      <c r="E1234" s="8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409.5">
      <c r="B1238" s="8"/>
      <c r="C1238" s="8"/>
      <c r="D1238" s="8"/>
      <c r="E1238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409.5">
      <c r="A1245" s="8"/>
    </row>
    <row r="1256" spans="2:5" ht="15.75">
      <c r="B1256" s="10"/>
      <c r="C1256" s="10"/>
      <c r="D1256" s="10"/>
      <c r="E1256" s="10"/>
    </row>
    <row r="1257" spans="2:5" ht="409.5">
      <c r="B1257" s="8"/>
      <c r="C1257" s="8"/>
      <c r="D1257" s="8"/>
      <c r="E1257" s="8"/>
    </row>
    <row r="1261" spans="2:5" ht="15.75">
      <c r="B1261" s="10"/>
      <c r="C1261" s="10"/>
      <c r="D1261" s="10"/>
      <c r="E1261" s="10"/>
    </row>
    <row r="1262" spans="2:5" ht="15.75">
      <c r="B1262" s="10"/>
      <c r="C1262" s="10"/>
      <c r="D1262" s="10"/>
      <c r="E1262" s="10"/>
    </row>
    <row r="1263" ht="15.75">
      <c r="A1263" s="10"/>
    </row>
    <row r="1264" ht="409.5">
      <c r="A1264" s="8"/>
    </row>
    <row r="1266" spans="2:5" ht="409.5">
      <c r="B1266" s="10"/>
      <c r="C1266" s="10"/>
      <c r="D1266" s="10"/>
      <c r="E1266" s="10"/>
    </row>
    <row r="1268" ht="15.75">
      <c r="A1268" s="10"/>
    </row>
    <row r="1269" ht="409.5">
      <c r="A1269" s="10"/>
    </row>
    <row r="1271" spans="2:5" ht="409.5">
      <c r="B1271" s="10"/>
      <c r="C1271" s="10"/>
      <c r="D1271" s="10"/>
      <c r="E1271" s="10"/>
    </row>
    <row r="1273" ht="409.5">
      <c r="A1273" s="10"/>
    </row>
    <row r="1278" spans="1:5" ht="409.5">
      <c r="A1278" s="10"/>
      <c r="B1278" s="10"/>
      <c r="C1278" s="10"/>
      <c r="D1278" s="10"/>
      <c r="E1278" s="10"/>
    </row>
    <row r="1283" spans="2:5" ht="409.5">
      <c r="B1283" s="10"/>
      <c r="C1283" s="10"/>
      <c r="D1283" s="10"/>
      <c r="E1283" s="10"/>
    </row>
    <row r="1285" ht="409.5">
      <c r="A1285" s="10"/>
    </row>
    <row r="1290" ht="409.5">
      <c r="A1290" s="10"/>
    </row>
    <row r="1292" spans="2:5" ht="409.5">
      <c r="B1292" s="10"/>
      <c r="C1292" s="10"/>
      <c r="D1292" s="10"/>
      <c r="E1292" s="10"/>
    </row>
    <row r="1299" spans="1:5" ht="15.75">
      <c r="A1299" s="10"/>
      <c r="B1299" s="10"/>
      <c r="C1299" s="10"/>
      <c r="D1299" s="10"/>
      <c r="E1299" s="10"/>
    </row>
    <row r="1300" spans="2:5" ht="409.5">
      <c r="B1300" s="8"/>
      <c r="C1300" s="8"/>
      <c r="D1300" s="8"/>
      <c r="E1300" s="8"/>
    </row>
    <row r="1304" spans="2:5" ht="15.75">
      <c r="B1304" s="10"/>
      <c r="C1304" s="10"/>
      <c r="D1304" s="10"/>
      <c r="E1304" s="10"/>
    </row>
    <row r="1305" spans="2:5" ht="15.75">
      <c r="B1305" s="8"/>
      <c r="C1305" s="8"/>
      <c r="D1305" s="8"/>
      <c r="E1305" s="8"/>
    </row>
    <row r="1306" ht="15.75">
      <c r="A1306" s="10"/>
    </row>
    <row r="1307" ht="409.5">
      <c r="A1307" s="8"/>
    </row>
    <row r="1309" spans="2:5" ht="15.75">
      <c r="B1309" s="10"/>
      <c r="C1309" s="10"/>
      <c r="D1309" s="10"/>
      <c r="E1309" s="10"/>
    </row>
    <row r="1310" spans="2:5" ht="15.75">
      <c r="B1310" s="8"/>
      <c r="C1310" s="8"/>
      <c r="D1310" s="8"/>
      <c r="E1310" s="8"/>
    </row>
    <row r="1311" ht="15.75">
      <c r="A1311" s="10"/>
    </row>
    <row r="1312" ht="409.5">
      <c r="A1312" s="8"/>
    </row>
    <row r="1314" spans="2:5" ht="409.5">
      <c r="B1314" s="10"/>
      <c r="C1314" s="10"/>
      <c r="D1314" s="10"/>
      <c r="E1314" s="10"/>
    </row>
    <row r="1316" ht="15.75">
      <c r="A1316" s="10"/>
    </row>
    <row r="1317" ht="409.5">
      <c r="A1317" s="8"/>
    </row>
    <row r="1321" ht="409.5">
      <c r="A1321" s="10"/>
    </row>
    <row r="1369" spans="2:5" ht="409.5">
      <c r="B1369" s="8"/>
      <c r="C1369" s="8"/>
      <c r="D1369" s="8"/>
      <c r="E1369" s="8"/>
    </row>
    <row r="1376" ht="409.5">
      <c r="A1376" s="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1:5" ht="15.75">
      <c r="A1456" s="118"/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ht="15.75">
      <c r="A1460" s="11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3" ht="15.75">
      <c r="A1463" s="118"/>
    </row>
    <row r="1464" spans="1:5" ht="15.75">
      <c r="A1464" s="118"/>
      <c r="B1464" s="8"/>
      <c r="C1464" s="8"/>
      <c r="D1464" s="8"/>
      <c r="E1464" s="8"/>
    </row>
    <row r="1465" ht="15.75">
      <c r="A1465" s="118"/>
    </row>
    <row r="1466" spans="1:5" ht="409.5">
      <c r="A1466" s="118"/>
      <c r="B1466" s="8"/>
      <c r="C1466" s="8"/>
      <c r="D1466" s="8"/>
      <c r="E1466" s="8"/>
    </row>
    <row r="1469" ht="409.5">
      <c r="A1469" s="8"/>
    </row>
    <row r="1471" ht="409.5">
      <c r="A1471" s="8"/>
    </row>
    <row r="1473" ht="15.75">
      <c r="A1473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2014-10-14T05:03:30Z</cp:lastPrinted>
  <dcterms:created xsi:type="dcterms:W3CDTF">1996-10-14T23:33:28Z</dcterms:created>
  <dcterms:modified xsi:type="dcterms:W3CDTF">2014-12-10T13:11:52Z</dcterms:modified>
  <cp:category/>
  <cp:version/>
  <cp:contentType/>
  <cp:contentStatus/>
</cp:coreProperties>
</file>