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20" windowWidth="9720" windowHeight="7320"/>
  </bookViews>
  <sheets>
    <sheet name="Роспись расходов" sheetId="12" r:id="rId1"/>
  </sheets>
  <definedNames>
    <definedName name="BFT_Print_Titles" localSheetId="0">'Роспись расходов'!$14:$16</definedName>
    <definedName name="_xlnm.Print_Titles" localSheetId="0">'Роспись расходов'!$14:$16</definedName>
  </definedNames>
  <calcPr calcId="144525" calcMode="manual" refMode="R1C1"/>
</workbook>
</file>

<file path=xl/calcChain.xml><?xml version="1.0" encoding="utf-8"?>
<calcChain xmlns="http://schemas.openxmlformats.org/spreadsheetml/2006/main">
  <c r="F21" i="12" l="1"/>
  <c r="F20" i="12" s="1"/>
  <c r="F19" i="12" s="1"/>
  <c r="F24" i="12"/>
  <c r="F25" i="12"/>
  <c r="F23" i="12" s="1"/>
  <c r="F22" i="12" s="1"/>
  <c r="F26" i="12"/>
  <c r="F33" i="12"/>
  <c r="F32" i="12" s="1"/>
  <c r="F31" i="12" s="1"/>
  <c r="F42" i="12"/>
  <c r="F41" i="12" s="1"/>
  <c r="F40" i="12" s="1"/>
</calcChain>
</file>

<file path=xl/sharedStrings.xml><?xml version="1.0" encoding="utf-8"?>
<sst xmlns="http://schemas.openxmlformats.org/spreadsheetml/2006/main" count="290" uniqueCount="130">
  <si>
    <t>Текущий год</t>
  </si>
  <si>
    <t>2</t>
  </si>
  <si>
    <t>3</t>
  </si>
  <si>
    <t>4</t>
  </si>
  <si>
    <t>6</t>
  </si>
  <si>
    <t>7</t>
  </si>
  <si>
    <t>5</t>
  </si>
  <si>
    <t>КБК</t>
  </si>
  <si>
    <t>КВСР</t>
  </si>
  <si>
    <t>КВР</t>
  </si>
  <si>
    <t>КЦСР</t>
  </si>
  <si>
    <t>КФСР</t>
  </si>
  <si>
    <t>тыс. руб.</t>
  </si>
  <si>
    <t>Наименование показателя</t>
  </si>
  <si>
    <t/>
  </si>
  <si>
    <t>611</t>
  </si>
  <si>
    <t>администрация муниципального образования "Пудомягское сельское поселение" Гатчинского муниципального района Ленинградской области</t>
  </si>
  <si>
    <t>0100</t>
  </si>
  <si>
    <t>ОБЩЕГОСУДАРСТВЕННЫЕ ВОПРОСЫ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</si>
  <si>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</si>
  <si>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</si>
  <si>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6100000</t>
  </si>
  <si>
    <t>Обеспечение деятельности органов управления</t>
  </si>
  <si>
    <t>6181105</t>
  </si>
  <si>
    <t>123</t>
  </si>
  <si>
    <t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</si>
  <si>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</si>
  <si>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</si>
  <si>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6171102</t>
  </si>
  <si>
    <t>121</t>
  </si>
  <si>
    <t>Фонд оплаты труда государственных (муниципальных) органов и взносы по обязательному социальному страхованию</t>
  </si>
  <si>
    <t>6171104</t>
  </si>
  <si>
    <t>6181103</t>
  </si>
  <si>
    <t>244</t>
  </si>
  <si>
    <t>Прочая закупка товаров, работ и услуг для обеспечения государственных (муниципальных) нужд</t>
  </si>
  <si>
    <t>6200000</t>
  </si>
  <si>
    <t>Прочие расходы</t>
  </si>
  <si>
    <t>6291302</t>
  </si>
  <si>
    <t>540</t>
  </si>
  <si>
    <t>Иные межбюджетные трансферты</t>
  </si>
  <si>
    <t>6291303</t>
  </si>
  <si>
    <t>6291304</t>
  </si>
  <si>
    <t>6291306</t>
  </si>
  <si>
    <t>6291307</t>
  </si>
  <si>
    <t>0111</t>
  </si>
  <si>
    <t>Резервные фонды</t>
  </si>
  <si>
    <t>6291502</t>
  </si>
  <si>
    <t>870</t>
  </si>
  <si>
    <t>Резервные средства</t>
  </si>
  <si>
    <t>0113</t>
  </si>
  <si>
    <t>Другие общегосударственные вопросы</t>
  </si>
  <si>
    <t>6291505</t>
  </si>
  <si>
    <t>0200</t>
  </si>
  <si>
    <t>НАЦИОНАЛЬНАЯ ОБОРОНА</t>
  </si>
  <si>
    <t>0203</t>
  </si>
  <si>
    <t>Мобилизационная и вневойсковая подготовка</t>
  </si>
  <si>
    <t>6295118</t>
  </si>
  <si>
    <t>0309</t>
  </si>
  <si>
    <t>0310</t>
  </si>
  <si>
    <t>0410</t>
  </si>
  <si>
    <t>0412</t>
  </si>
  <si>
    <t>0501</t>
  </si>
  <si>
    <t>0503</t>
  </si>
  <si>
    <t>0707</t>
  </si>
  <si>
    <t>0800</t>
  </si>
  <si>
    <t>0801</t>
  </si>
  <si>
    <t>71</t>
  </si>
  <si>
    <t>111</t>
  </si>
  <si>
    <t>Фонд оплаты труда казенных учреждений и взносы по обязательному социальному страхованию</t>
  </si>
  <si>
    <t>1001</t>
  </si>
  <si>
    <t>Пенсионное обеспечение</t>
  </si>
  <si>
    <t>321</t>
  </si>
  <si>
    <t>1102</t>
  </si>
  <si>
    <t>ВСЕГО:</t>
  </si>
  <si>
    <t>К решению Совета депутатов</t>
  </si>
  <si>
    <t>Пудомягского сельского поселения</t>
  </si>
  <si>
    <t>6291301</t>
  </si>
  <si>
    <t>6290000</t>
  </si>
  <si>
    <t>6291528</t>
  </si>
  <si>
    <t>Приложение 6.1</t>
  </si>
  <si>
    <t>Непрограммная часть</t>
  </si>
  <si>
    <t>Программная часть</t>
  </si>
  <si>
    <t>"Социально-экономическое развитие муниципального образования "Пудомягское сельское поселение"Гатчинского муниципального района Ленинградской области</t>
  </si>
  <si>
    <t>71.1</t>
  </si>
  <si>
    <t>71.1.1516</t>
  </si>
  <si>
    <t>1.1.Мероприятия в области информационно-коммуникационных технологий</t>
  </si>
  <si>
    <t>1.2 Мероприятия по землеустройству и землепользованию</t>
  </si>
  <si>
    <t>71.1.1518</t>
  </si>
  <si>
    <t>Подпрограмма 2 ."Обеспечение безопасности на территории Пудомягского сельского поселения</t>
  </si>
  <si>
    <t>Подрограмма 1."Создание условий для экономического развития Пудомягского сельского поселения"</t>
  </si>
  <si>
    <t>71.2</t>
  </si>
  <si>
    <t>2.1.Профилактика терроризма и экстремизма</t>
  </si>
  <si>
    <t>71.2.1569</t>
  </si>
  <si>
    <t>71.2.1510</t>
  </si>
  <si>
    <t>2.2.Предупреждение и ликвидация последствийчрезвычайных ситуаций и стихийных бедствий природного и техногенного характера</t>
  </si>
  <si>
    <t>2.3.Мероприятия по обеспечению первичных мер пожарной безопасности</t>
  </si>
  <si>
    <t>71.2.1512</t>
  </si>
  <si>
    <t>Подпрограмма3."Жилищно-коммунальное хозяйство,содержание автомобильных дорог и благоустройство территории Пудомягского сельского поселения</t>
  </si>
  <si>
    <t>71.3</t>
  </si>
  <si>
    <t>3.1.Содержание муниципального жилищного фонда,в том числе капитальный ремонт муниципального жилищного фонда</t>
  </si>
  <si>
    <t>71.3.1520</t>
  </si>
  <si>
    <t>3.2 Проведение мероприятий по организации уличного освещения</t>
  </si>
  <si>
    <t>71.3.1538</t>
  </si>
  <si>
    <t>3.3 Проведение мероприятий по озеленению территории поселения</t>
  </si>
  <si>
    <t>71.3.1540</t>
  </si>
  <si>
    <t>3.4 Прочие мероприятия по благоустройству территории поселения</t>
  </si>
  <si>
    <t>71.3.1542</t>
  </si>
  <si>
    <t>3.5 Строительство и содержание автомобильных дорог и инженерных сооружений на них в границах муниципальных образований</t>
  </si>
  <si>
    <t>71.3.1539</t>
  </si>
  <si>
    <t>3.6Мероприятия по организации и содержанию мест захоронений</t>
  </si>
  <si>
    <t>71.3.1541</t>
  </si>
  <si>
    <t>Подпрограмма 4.Развитие культуры,организация праздничных мероприятий на территории Пудомягского сельского поселения</t>
  </si>
  <si>
    <t>71.4</t>
  </si>
  <si>
    <t>4.1 Мероприятия по обеспечению деятельности подведомственных учреждений культуры</t>
  </si>
  <si>
    <t>71.4.1250</t>
  </si>
  <si>
    <t>4.2 Мероприятия по обеспечению деятельности муниципальных библиотек</t>
  </si>
  <si>
    <t>71.4.1260</t>
  </si>
  <si>
    <t>Подпрограмма 5."Развитие физической кульуры ,спорта и молодежной политики</t>
  </si>
  <si>
    <t>71.5</t>
  </si>
  <si>
    <t>5.1Проведение мероприятий в области спорта и физической культуры</t>
  </si>
  <si>
    <t>71.5.1534</t>
  </si>
  <si>
    <t>5.2 Проведение мероприятий для детей и молодежи</t>
  </si>
  <si>
    <t>71.5.1523</t>
  </si>
  <si>
    <t>Прочая закупка товаров,работ и услуг для обеспечения государственных(муниципальных)нужд</t>
  </si>
  <si>
    <t>Прочая закупка товаров,работ и услуг для обеспечения государственных (муниципальных) нужд</t>
  </si>
  <si>
    <t>4.3Проведение культурно-массовых мероприятий к праздничным и памятным датам</t>
  </si>
  <si>
    <t>71.4.1563</t>
  </si>
  <si>
    <t>Пособия, компенсации и иные социальные выплаты гражданам,кроме публичных нормативных обязательств</t>
  </si>
  <si>
    <t>Распределение бюджетных ассигнований по разделам и подразделам, целевым  статьям, видам расходов классификации расходов бюджета Пудомягского сельского поселения на 2016 год</t>
  </si>
  <si>
    <t>31 345,810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</si>
</sst>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0"/>
      <name val="Arial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sz val="8"/>
      <color indexed="12"/>
      <name val="Arial Cyr"/>
      <charset val="204"/>
    </font>
    <font>
      <b/>
      <sz val="10"/>
      <name val="Arial Cyr"/>
      <charset val="204"/>
    </font>
    <font>
      <sz val="9"/>
      <name val="Arial Cyr"/>
      <charset val="204"/>
    </font>
    <font>
      <b/>
      <sz val="12"/>
      <name val="Arial Cyr"/>
      <charset val="204"/>
    </font>
    <font>
      <sz val="8"/>
      <name val="Arial Cyr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b/>
      <sz val="10"/>
      <name val="Arial"/>
      <family val="2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41">
    <xf numFmtId="0" fontId="0" fillId="0" borderId="0" xfId="0"/>
    <xf numFmtId="49" fontId="1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top" wrapText="1"/>
    </xf>
    <xf numFmtId="0" fontId="4" fillId="0" borderId="0" xfId="0" applyFont="1" applyBorder="1" applyAlignment="1">
      <alignment horizontal="left"/>
    </xf>
    <xf numFmtId="0" fontId="5" fillId="0" borderId="0" xfId="0" applyFont="1" applyBorder="1" applyAlignment="1"/>
    <xf numFmtId="0" fontId="6" fillId="0" borderId="0" xfId="0" applyFont="1" applyAlignment="1">
      <alignment vertical="center"/>
    </xf>
    <xf numFmtId="49" fontId="2" fillId="0" borderId="4" xfId="0" applyNumberFormat="1" applyFont="1" applyFill="1" applyBorder="1" applyAlignment="1">
      <alignment horizontal="left" vertical="top" wrapText="1"/>
    </xf>
    <xf numFmtId="4" fontId="2" fillId="0" borderId="4" xfId="0" applyNumberFormat="1" applyFont="1" applyFill="1" applyBorder="1" applyAlignment="1">
      <alignment horizontal="right" vertical="top" wrapText="1"/>
    </xf>
    <xf numFmtId="0" fontId="7" fillId="0" borderId="0" xfId="0" applyFont="1" applyAlignment="1">
      <alignment horizontal="left"/>
    </xf>
    <xf numFmtId="0" fontId="8" fillId="0" borderId="0" xfId="0" applyFont="1"/>
    <xf numFmtId="49" fontId="1" fillId="0" borderId="1" xfId="0" applyNumberFormat="1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left" vertical="top" wrapText="1"/>
    </xf>
    <xf numFmtId="4" fontId="1" fillId="0" borderId="1" xfId="0" applyNumberFormat="1" applyFont="1" applyFill="1" applyBorder="1" applyAlignment="1">
      <alignment horizontal="right" vertical="top" wrapText="1"/>
    </xf>
    <xf numFmtId="0" fontId="0" fillId="0" borderId="0" xfId="0" applyBorder="1"/>
    <xf numFmtId="0" fontId="3" fillId="0" borderId="0" xfId="0" applyFont="1" applyBorder="1" applyAlignment="1">
      <alignment horizontal="left"/>
    </xf>
    <xf numFmtId="0" fontId="9" fillId="0" borderId="0" xfId="0" applyFont="1" applyBorder="1" applyAlignment="1">
      <alignment horizontal="left"/>
    </xf>
    <xf numFmtId="49" fontId="2" fillId="0" borderId="1" xfId="0" applyNumberFormat="1" applyFont="1" applyFill="1" applyBorder="1" applyAlignment="1">
      <alignment horizontal="center" vertical="top" wrapText="1"/>
    </xf>
    <xf numFmtId="49" fontId="1" fillId="0" borderId="7" xfId="0" applyNumberFormat="1" applyFont="1" applyFill="1" applyBorder="1" applyAlignment="1">
      <alignment horizontal="center" vertical="top" wrapText="1"/>
    </xf>
    <xf numFmtId="49" fontId="2" fillId="0" borderId="7" xfId="0" applyNumberFormat="1" applyFont="1" applyFill="1" applyBorder="1" applyAlignment="1">
      <alignment horizontal="center" vertical="top" wrapText="1"/>
    </xf>
    <xf numFmtId="4" fontId="2" fillId="0" borderId="7" xfId="0" applyNumberFormat="1" applyFont="1" applyFill="1" applyBorder="1" applyAlignment="1">
      <alignment horizontal="right" vertical="top" wrapText="1"/>
    </xf>
    <xf numFmtId="14" fontId="7" fillId="0" borderId="0" xfId="0" applyNumberFormat="1" applyFont="1" applyAlignment="1">
      <alignment horizontal="left"/>
    </xf>
    <xf numFmtId="49" fontId="2" fillId="0" borderId="7" xfId="0" applyNumberFormat="1" applyFont="1" applyFill="1" applyBorder="1" applyAlignment="1">
      <alignment horizontal="left" vertical="top" wrapText="1"/>
    </xf>
    <xf numFmtId="49" fontId="1" fillId="0" borderId="4" xfId="0" applyNumberFormat="1" applyFont="1" applyFill="1" applyBorder="1" applyAlignment="1">
      <alignment horizontal="center" vertical="top" wrapText="1"/>
    </xf>
    <xf numFmtId="2" fontId="1" fillId="0" borderId="1" xfId="0" applyNumberFormat="1" applyFont="1" applyFill="1" applyBorder="1" applyAlignment="1">
      <alignment horizontal="right" wrapText="1"/>
    </xf>
    <xf numFmtId="0" fontId="7" fillId="0" borderId="0" xfId="0" applyFont="1" applyAlignment="1">
      <alignment horizontal="left"/>
    </xf>
    <xf numFmtId="49" fontId="10" fillId="0" borderId="1" xfId="0" applyNumberFormat="1" applyFont="1" applyFill="1" applyBorder="1" applyAlignment="1">
      <alignment horizontal="left" vertical="top" wrapText="1"/>
    </xf>
    <xf numFmtId="49" fontId="2" fillId="0" borderId="1" xfId="0" applyNumberFormat="1" applyFont="1" applyFill="1" applyBorder="1" applyAlignment="1">
      <alignment horizontal="left" vertical="top" wrapText="1"/>
    </xf>
    <xf numFmtId="4" fontId="1" fillId="0" borderId="4" xfId="0" applyNumberFormat="1" applyFont="1" applyFill="1" applyBorder="1" applyAlignment="1">
      <alignment horizontal="right" vertical="top" wrapText="1"/>
    </xf>
    <xf numFmtId="49" fontId="1" fillId="0" borderId="4" xfId="0" applyNumberFormat="1" applyFont="1" applyFill="1" applyBorder="1" applyAlignment="1">
      <alignment horizontal="left" vertical="top" wrapText="1"/>
    </xf>
    <xf numFmtId="4" fontId="2" fillId="0" borderId="1" xfId="0" applyNumberFormat="1" applyFont="1" applyFill="1" applyBorder="1" applyAlignment="1">
      <alignment horizontal="right" vertical="top" wrapText="1"/>
    </xf>
    <xf numFmtId="4" fontId="1" fillId="0" borderId="7" xfId="0" applyNumberFormat="1" applyFont="1" applyFill="1" applyBorder="1" applyAlignment="1">
      <alignment horizontal="right" vertical="top" wrapText="1"/>
    </xf>
    <xf numFmtId="49" fontId="1" fillId="0" borderId="9" xfId="0" applyNumberFormat="1" applyFont="1" applyFill="1" applyBorder="1" applyAlignment="1">
      <alignment horizontal="center" vertical="top" wrapText="1"/>
    </xf>
    <xf numFmtId="0" fontId="6" fillId="0" borderId="0" xfId="0" applyFont="1" applyAlignment="1">
      <alignment horizontal="center" vertical="center"/>
    </xf>
    <xf numFmtId="49" fontId="1" fillId="0" borderId="3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49" fontId="1" fillId="0" borderId="5" xfId="0" applyNumberFormat="1" applyFont="1" applyFill="1" applyBorder="1" applyAlignment="1">
      <alignment horizontal="center" vertical="center" wrapText="1"/>
    </xf>
    <xf numFmtId="49" fontId="1" fillId="0" borderId="6" xfId="0" applyNumberFormat="1" applyFont="1" applyFill="1" applyBorder="1" applyAlignment="1">
      <alignment horizontal="center" vertical="center" wrapText="1"/>
    </xf>
    <xf numFmtId="49" fontId="1" fillId="0" borderId="8" xfId="0" applyNumberFormat="1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F86"/>
  <sheetViews>
    <sheetView tabSelected="1" topLeftCell="A25" workbookViewId="0">
      <selection activeCell="H76" sqref="H76"/>
    </sheetView>
  </sheetViews>
  <sheetFormatPr defaultColWidth="8.85546875" defaultRowHeight="12.75" x14ac:dyDescent="0.2"/>
  <cols>
    <col min="1" max="1" width="40.7109375" customWidth="1"/>
    <col min="2" max="2" width="10" customWidth="1"/>
    <col min="3" max="4" width="10.7109375" customWidth="1"/>
    <col min="5" max="5" width="8" customWidth="1"/>
    <col min="6" max="6" width="15.42578125" customWidth="1"/>
    <col min="7" max="32" width="15.7109375" customWidth="1"/>
  </cols>
  <sheetData>
    <row r="2" spans="1:6" x14ac:dyDescent="0.2">
      <c r="D2" s="10" t="s">
        <v>79</v>
      </c>
    </row>
    <row r="3" spans="1:6" x14ac:dyDescent="0.2">
      <c r="D3" t="s">
        <v>74</v>
      </c>
    </row>
    <row r="4" spans="1:6" x14ac:dyDescent="0.2">
      <c r="A4" s="14"/>
      <c r="D4" t="s">
        <v>75</v>
      </c>
    </row>
    <row r="5" spans="1:6" ht="11.25" customHeight="1" x14ac:dyDescent="0.2">
      <c r="A5" s="15"/>
      <c r="B5" s="4"/>
      <c r="C5" s="4"/>
      <c r="D5" s="16"/>
      <c r="E5" s="4"/>
      <c r="F5" s="16"/>
    </row>
    <row r="6" spans="1:6" x14ac:dyDescent="0.2">
      <c r="A6" s="14"/>
      <c r="B6" s="5"/>
      <c r="C6" s="5"/>
      <c r="D6" s="5"/>
      <c r="E6" s="5"/>
      <c r="F6" s="5"/>
    </row>
    <row r="7" spans="1:6" ht="11.25" customHeight="1" x14ac:dyDescent="0.2"/>
    <row r="8" spans="1:6" ht="6" hidden="1" customHeight="1" x14ac:dyDescent="0.2"/>
    <row r="9" spans="1:6" ht="15.75" hidden="1" x14ac:dyDescent="0.2">
      <c r="A9" s="33"/>
      <c r="B9" s="33"/>
      <c r="C9" s="33"/>
      <c r="D9" s="33"/>
      <c r="E9" s="33"/>
      <c r="F9" s="33"/>
    </row>
    <row r="10" spans="1:6" ht="13.5" customHeight="1" x14ac:dyDescent="0.2">
      <c r="A10" s="40" t="s">
        <v>128</v>
      </c>
      <c r="B10" s="40"/>
      <c r="C10" s="40"/>
      <c r="D10" s="40"/>
      <c r="E10" s="40"/>
      <c r="F10" s="40"/>
    </row>
    <row r="11" spans="1:6" ht="33" customHeight="1" x14ac:dyDescent="0.2">
      <c r="A11" s="40"/>
      <c r="B11" s="40"/>
      <c r="C11" s="40"/>
      <c r="D11" s="40"/>
      <c r="E11" s="40"/>
      <c r="F11" s="40"/>
    </row>
    <row r="12" spans="1:6" ht="15.75" customHeight="1" x14ac:dyDescent="0.2">
      <c r="A12" s="25"/>
      <c r="B12" s="21">
        <v>42292</v>
      </c>
      <c r="C12" s="6"/>
      <c r="D12" s="6"/>
      <c r="E12" s="6"/>
      <c r="F12" s="6"/>
    </row>
    <row r="13" spans="1:6" ht="13.5" customHeight="1" x14ac:dyDescent="0.2">
      <c r="A13" s="25"/>
      <c r="B13" s="9" t="s">
        <v>12</v>
      </c>
      <c r="C13" s="10"/>
      <c r="D13" s="10"/>
      <c r="E13" s="10"/>
      <c r="F13" s="10"/>
    </row>
    <row r="14" spans="1:6" x14ac:dyDescent="0.2">
      <c r="A14" s="34" t="s">
        <v>13</v>
      </c>
      <c r="B14" s="36" t="s">
        <v>7</v>
      </c>
      <c r="C14" s="37"/>
      <c r="D14" s="37"/>
      <c r="E14" s="38"/>
      <c r="F14" s="34" t="s">
        <v>0</v>
      </c>
    </row>
    <row r="15" spans="1:6" x14ac:dyDescent="0.2">
      <c r="A15" s="35"/>
      <c r="B15" s="2" t="s">
        <v>8</v>
      </c>
      <c r="C15" s="2" t="s">
        <v>11</v>
      </c>
      <c r="D15" s="2" t="s">
        <v>10</v>
      </c>
      <c r="E15" s="2" t="s">
        <v>9</v>
      </c>
      <c r="F15" s="39"/>
    </row>
    <row r="16" spans="1:6" x14ac:dyDescent="0.2">
      <c r="A16" s="1" t="s">
        <v>1</v>
      </c>
      <c r="B16" s="1" t="s">
        <v>2</v>
      </c>
      <c r="C16" s="1" t="s">
        <v>3</v>
      </c>
      <c r="D16" s="1" t="s">
        <v>6</v>
      </c>
      <c r="E16" s="1" t="s">
        <v>4</v>
      </c>
      <c r="F16" s="1" t="s">
        <v>5</v>
      </c>
    </row>
    <row r="17" spans="1:6" x14ac:dyDescent="0.2">
      <c r="A17" s="1" t="s">
        <v>80</v>
      </c>
      <c r="B17" s="11" t="s">
        <v>15</v>
      </c>
      <c r="C17" s="11" t="s">
        <v>14</v>
      </c>
      <c r="D17" s="11" t="s">
        <v>14</v>
      </c>
      <c r="E17" s="11" t="s">
        <v>14</v>
      </c>
      <c r="F17" s="24"/>
    </row>
    <row r="18" spans="1:6" x14ac:dyDescent="0.2">
      <c r="A18" s="1"/>
      <c r="B18" s="11" t="s">
        <v>15</v>
      </c>
      <c r="C18" s="11" t="s">
        <v>17</v>
      </c>
      <c r="D18" s="11" t="s">
        <v>14</v>
      </c>
      <c r="E18" s="11" t="s">
        <v>14</v>
      </c>
      <c r="F18" s="13">
        <v>10999.81</v>
      </c>
    </row>
    <row r="19" spans="1:6" ht="45" x14ac:dyDescent="0.2">
      <c r="A19" s="12" t="s">
        <v>16</v>
      </c>
      <c r="B19" s="11" t="s">
        <v>15</v>
      </c>
      <c r="C19" s="11" t="s">
        <v>19</v>
      </c>
      <c r="D19" s="11" t="s">
        <v>14</v>
      </c>
      <c r="E19" s="11" t="s">
        <v>14</v>
      </c>
      <c r="F19" s="13">
        <f>+F20</f>
        <v>350</v>
      </c>
    </row>
    <row r="20" spans="1:6" x14ac:dyDescent="0.2">
      <c r="A20" s="12" t="s">
        <v>18</v>
      </c>
      <c r="B20" s="11" t="s">
        <v>15</v>
      </c>
      <c r="C20" s="11" t="s">
        <v>19</v>
      </c>
      <c r="D20" s="11" t="s">
        <v>21</v>
      </c>
      <c r="E20" s="11" t="s">
        <v>14</v>
      </c>
      <c r="F20" s="13">
        <f>+F21</f>
        <v>350</v>
      </c>
    </row>
    <row r="21" spans="1:6" ht="45" x14ac:dyDescent="0.2">
      <c r="A21" s="12" t="s">
        <v>20</v>
      </c>
      <c r="B21" s="3" t="s">
        <v>15</v>
      </c>
      <c r="C21" s="3" t="s">
        <v>19</v>
      </c>
      <c r="D21" s="3" t="s">
        <v>23</v>
      </c>
      <c r="E21" s="3" t="s">
        <v>24</v>
      </c>
      <c r="F21" s="8">
        <f>500-150</f>
        <v>350</v>
      </c>
    </row>
    <row r="22" spans="1:6" ht="22.5" x14ac:dyDescent="0.2">
      <c r="A22" s="12" t="s">
        <v>22</v>
      </c>
      <c r="B22" s="11" t="s">
        <v>15</v>
      </c>
      <c r="C22" s="11" t="s">
        <v>26</v>
      </c>
      <c r="D22" s="11" t="s">
        <v>14</v>
      </c>
      <c r="E22" s="11" t="s">
        <v>14</v>
      </c>
      <c r="F22" s="13">
        <f>+F23</f>
        <v>9060</v>
      </c>
    </row>
    <row r="23" spans="1:6" ht="45" x14ac:dyDescent="0.2">
      <c r="A23" s="7" t="s">
        <v>25</v>
      </c>
      <c r="B23" s="11" t="s">
        <v>15</v>
      </c>
      <c r="C23" s="11" t="s">
        <v>26</v>
      </c>
      <c r="D23" s="11" t="s">
        <v>21</v>
      </c>
      <c r="E23" s="11" t="s">
        <v>14</v>
      </c>
      <c r="F23" s="13">
        <f>SUM(F24:F27)</f>
        <v>9060</v>
      </c>
    </row>
    <row r="24" spans="1:6" ht="45" x14ac:dyDescent="0.2">
      <c r="A24" s="12" t="s">
        <v>27</v>
      </c>
      <c r="B24" s="3" t="s">
        <v>15</v>
      </c>
      <c r="C24" s="3" t="s">
        <v>26</v>
      </c>
      <c r="D24" s="3" t="s">
        <v>28</v>
      </c>
      <c r="E24" s="3" t="s">
        <v>29</v>
      </c>
      <c r="F24" s="8">
        <f>5160-300</f>
        <v>4860</v>
      </c>
    </row>
    <row r="25" spans="1:6" ht="22.5" x14ac:dyDescent="0.2">
      <c r="A25" s="12" t="s">
        <v>22</v>
      </c>
      <c r="B25" s="3" t="s">
        <v>15</v>
      </c>
      <c r="C25" s="3" t="s">
        <v>26</v>
      </c>
      <c r="D25" s="3" t="s">
        <v>31</v>
      </c>
      <c r="E25" s="3" t="s">
        <v>29</v>
      </c>
      <c r="F25" s="8">
        <f>880+260</f>
        <v>1140</v>
      </c>
    </row>
    <row r="26" spans="1:6" ht="33.75" x14ac:dyDescent="0.2">
      <c r="A26" s="7" t="s">
        <v>30</v>
      </c>
      <c r="B26" s="3" t="s">
        <v>15</v>
      </c>
      <c r="C26" s="3" t="s">
        <v>26</v>
      </c>
      <c r="D26" s="3" t="s">
        <v>32</v>
      </c>
      <c r="E26" s="3" t="s">
        <v>29</v>
      </c>
      <c r="F26" s="8">
        <f>400+400+150+10</f>
        <v>960</v>
      </c>
    </row>
    <row r="27" spans="1:6" ht="33.75" x14ac:dyDescent="0.2">
      <c r="A27" s="7" t="s">
        <v>30</v>
      </c>
      <c r="B27" s="3" t="s">
        <v>15</v>
      </c>
      <c r="C27" s="3" t="s">
        <v>26</v>
      </c>
      <c r="D27" s="3" t="s">
        <v>32</v>
      </c>
      <c r="E27" s="3" t="s">
        <v>33</v>
      </c>
      <c r="F27" s="8">
        <v>2100</v>
      </c>
    </row>
    <row r="28" spans="1:6" ht="33.75" x14ac:dyDescent="0.2">
      <c r="A28" s="7" t="s">
        <v>30</v>
      </c>
      <c r="B28" s="11" t="s">
        <v>15</v>
      </c>
      <c r="C28" s="11" t="s">
        <v>44</v>
      </c>
      <c r="D28" s="11" t="s">
        <v>14</v>
      </c>
      <c r="E28" s="11" t="s">
        <v>14</v>
      </c>
      <c r="F28" s="13">
        <v>65.599999999999994</v>
      </c>
    </row>
    <row r="29" spans="1:6" ht="33.75" x14ac:dyDescent="0.2">
      <c r="A29" s="7" t="s">
        <v>34</v>
      </c>
      <c r="B29" s="11" t="s">
        <v>15</v>
      </c>
      <c r="C29" s="11" t="s">
        <v>44</v>
      </c>
      <c r="D29" s="11" t="s">
        <v>35</v>
      </c>
      <c r="E29" s="11" t="s">
        <v>14</v>
      </c>
      <c r="F29" s="13">
        <v>65.599999999999994</v>
      </c>
    </row>
    <row r="30" spans="1:6" x14ac:dyDescent="0.2">
      <c r="A30" s="12" t="s">
        <v>45</v>
      </c>
      <c r="B30" s="3" t="s">
        <v>15</v>
      </c>
      <c r="C30" s="3" t="s">
        <v>44</v>
      </c>
      <c r="D30" s="3" t="s">
        <v>46</v>
      </c>
      <c r="E30" s="3" t="s">
        <v>47</v>
      </c>
      <c r="F30" s="8">
        <v>65.599999999999994</v>
      </c>
    </row>
    <row r="31" spans="1:6" x14ac:dyDescent="0.2">
      <c r="A31" s="12" t="s">
        <v>36</v>
      </c>
      <c r="B31" s="11" t="s">
        <v>15</v>
      </c>
      <c r="C31" s="11" t="s">
        <v>49</v>
      </c>
      <c r="D31" s="11" t="s">
        <v>14</v>
      </c>
      <c r="E31" s="11" t="s">
        <v>14</v>
      </c>
      <c r="F31" s="13">
        <f>+F32</f>
        <v>901.04</v>
      </c>
    </row>
    <row r="32" spans="1:6" x14ac:dyDescent="0.2">
      <c r="A32" s="7" t="s">
        <v>48</v>
      </c>
      <c r="B32" s="11" t="s">
        <v>15</v>
      </c>
      <c r="C32" s="11" t="s">
        <v>49</v>
      </c>
      <c r="D32" s="11" t="s">
        <v>35</v>
      </c>
      <c r="E32" s="11" t="s">
        <v>14</v>
      </c>
      <c r="F32" s="13">
        <f>SUM(F33:F39)</f>
        <v>901.04</v>
      </c>
    </row>
    <row r="33" spans="1:6" x14ac:dyDescent="0.2">
      <c r="A33" s="12" t="s">
        <v>50</v>
      </c>
      <c r="B33" s="19" t="s">
        <v>15</v>
      </c>
      <c r="C33" s="19" t="s">
        <v>49</v>
      </c>
      <c r="D33" s="19" t="s">
        <v>51</v>
      </c>
      <c r="E33" s="19" t="s">
        <v>33</v>
      </c>
      <c r="F33" s="20">
        <f>300+250</f>
        <v>550</v>
      </c>
    </row>
    <row r="34" spans="1:6" x14ac:dyDescent="0.2">
      <c r="A34" s="12" t="s">
        <v>36</v>
      </c>
      <c r="B34" s="3" t="s">
        <v>15</v>
      </c>
      <c r="C34" s="3" t="s">
        <v>49</v>
      </c>
      <c r="D34" s="3" t="s">
        <v>76</v>
      </c>
      <c r="E34" s="3" t="s">
        <v>38</v>
      </c>
      <c r="F34" s="8">
        <v>84.9</v>
      </c>
    </row>
    <row r="35" spans="1:6" ht="33.75" x14ac:dyDescent="0.2">
      <c r="A35" s="22" t="s">
        <v>34</v>
      </c>
      <c r="B35" s="3" t="s">
        <v>15</v>
      </c>
      <c r="C35" s="3" t="s">
        <v>49</v>
      </c>
      <c r="D35" s="3" t="s">
        <v>37</v>
      </c>
      <c r="E35" s="3" t="s">
        <v>38</v>
      </c>
      <c r="F35" s="8">
        <v>50.5</v>
      </c>
    </row>
    <row r="36" spans="1:6" x14ac:dyDescent="0.2">
      <c r="A36" s="7" t="s">
        <v>39</v>
      </c>
      <c r="B36" s="3" t="s">
        <v>15</v>
      </c>
      <c r="C36" s="3" t="s">
        <v>49</v>
      </c>
      <c r="D36" s="3" t="s">
        <v>40</v>
      </c>
      <c r="E36" s="3" t="s">
        <v>38</v>
      </c>
      <c r="F36" s="8">
        <v>20.100000000000001</v>
      </c>
    </row>
    <row r="37" spans="1:6" x14ac:dyDescent="0.2">
      <c r="A37" s="7" t="s">
        <v>39</v>
      </c>
      <c r="B37" s="3" t="s">
        <v>15</v>
      </c>
      <c r="C37" s="3" t="s">
        <v>49</v>
      </c>
      <c r="D37" s="3" t="s">
        <v>41</v>
      </c>
      <c r="E37" s="3" t="s">
        <v>38</v>
      </c>
      <c r="F37" s="8">
        <v>33.880000000000003</v>
      </c>
    </row>
    <row r="38" spans="1:6" x14ac:dyDescent="0.2">
      <c r="A38" s="7" t="s">
        <v>39</v>
      </c>
      <c r="B38" s="3" t="s">
        <v>15</v>
      </c>
      <c r="C38" s="3" t="s">
        <v>49</v>
      </c>
      <c r="D38" s="3" t="s">
        <v>42</v>
      </c>
      <c r="E38" s="3" t="s">
        <v>38</v>
      </c>
      <c r="F38" s="8">
        <v>60</v>
      </c>
    </row>
    <row r="39" spans="1:6" x14ac:dyDescent="0.2">
      <c r="A39" s="7" t="s">
        <v>39</v>
      </c>
      <c r="B39" s="3" t="s">
        <v>15</v>
      </c>
      <c r="C39" s="3" t="s">
        <v>49</v>
      </c>
      <c r="D39" s="3" t="s">
        <v>43</v>
      </c>
      <c r="E39" s="3" t="s">
        <v>38</v>
      </c>
      <c r="F39" s="8">
        <v>101.66</v>
      </c>
    </row>
    <row r="40" spans="1:6" x14ac:dyDescent="0.2">
      <c r="A40" s="7" t="s">
        <v>39</v>
      </c>
      <c r="B40" s="11" t="s">
        <v>15</v>
      </c>
      <c r="C40" s="11" t="s">
        <v>52</v>
      </c>
      <c r="D40" s="11" t="s">
        <v>14</v>
      </c>
      <c r="E40" s="11" t="s">
        <v>14</v>
      </c>
      <c r="F40" s="13">
        <f>+F41</f>
        <v>223.17</v>
      </c>
    </row>
    <row r="41" spans="1:6" x14ac:dyDescent="0.2">
      <c r="A41" s="7" t="s">
        <v>39</v>
      </c>
      <c r="B41" s="11" t="s">
        <v>15</v>
      </c>
      <c r="C41" s="11" t="s">
        <v>54</v>
      </c>
      <c r="D41" s="11" t="s">
        <v>14</v>
      </c>
      <c r="E41" s="11" t="s">
        <v>14</v>
      </c>
      <c r="F41" s="13">
        <f>+F42</f>
        <v>223.17</v>
      </c>
    </row>
    <row r="42" spans="1:6" x14ac:dyDescent="0.2">
      <c r="A42" s="12" t="s">
        <v>53</v>
      </c>
      <c r="B42" s="11" t="s">
        <v>15</v>
      </c>
      <c r="C42" s="11" t="s">
        <v>54</v>
      </c>
      <c r="D42" s="11" t="s">
        <v>35</v>
      </c>
      <c r="E42" s="11" t="s">
        <v>14</v>
      </c>
      <c r="F42" s="13">
        <f>+F43</f>
        <v>223.17</v>
      </c>
    </row>
    <row r="43" spans="1:6" x14ac:dyDescent="0.2">
      <c r="A43" s="12" t="s">
        <v>55</v>
      </c>
      <c r="B43" s="3" t="s">
        <v>15</v>
      </c>
      <c r="C43" s="3" t="s">
        <v>54</v>
      </c>
      <c r="D43" s="3" t="s">
        <v>56</v>
      </c>
      <c r="E43" s="3" t="s">
        <v>29</v>
      </c>
      <c r="F43" s="8">
        <v>223.17</v>
      </c>
    </row>
    <row r="44" spans="1:6" x14ac:dyDescent="0.2">
      <c r="A44" s="12" t="s">
        <v>70</v>
      </c>
      <c r="B44" s="18" t="s">
        <v>15</v>
      </c>
      <c r="C44" s="18" t="s">
        <v>69</v>
      </c>
      <c r="D44" s="18" t="s">
        <v>77</v>
      </c>
      <c r="E44" s="18"/>
      <c r="F44" s="31">
        <v>400</v>
      </c>
    </row>
    <row r="45" spans="1:6" ht="33.75" x14ac:dyDescent="0.2">
      <c r="A45" s="27" t="s">
        <v>127</v>
      </c>
      <c r="B45" s="19" t="s">
        <v>15</v>
      </c>
      <c r="C45" s="19" t="s">
        <v>69</v>
      </c>
      <c r="D45" s="19" t="s">
        <v>78</v>
      </c>
      <c r="E45" s="19" t="s">
        <v>71</v>
      </c>
      <c r="F45" s="20">
        <v>400</v>
      </c>
    </row>
    <row r="46" spans="1:6" x14ac:dyDescent="0.2">
      <c r="A46" s="26" t="s">
        <v>81</v>
      </c>
      <c r="B46" s="11" t="s">
        <v>15</v>
      </c>
      <c r="C46" s="11"/>
      <c r="D46" s="11"/>
      <c r="E46" s="11" t="s">
        <v>14</v>
      </c>
      <c r="F46" s="13"/>
    </row>
    <row r="47" spans="1:6" ht="56.25" x14ac:dyDescent="0.2">
      <c r="A47" s="12" t="s">
        <v>82</v>
      </c>
      <c r="B47" s="11" t="s">
        <v>15</v>
      </c>
      <c r="C47" s="11"/>
      <c r="D47" s="11" t="s">
        <v>66</v>
      </c>
      <c r="E47" s="11" t="s">
        <v>14</v>
      </c>
      <c r="F47" s="13">
        <v>2800</v>
      </c>
    </row>
    <row r="48" spans="1:6" ht="33.75" x14ac:dyDescent="0.2">
      <c r="A48" s="29" t="s">
        <v>89</v>
      </c>
      <c r="B48" s="3" t="s">
        <v>15</v>
      </c>
      <c r="C48" s="3" t="s">
        <v>59</v>
      </c>
      <c r="D48" s="3" t="s">
        <v>83</v>
      </c>
      <c r="E48" s="3" t="s">
        <v>33</v>
      </c>
      <c r="F48" s="28">
        <v>2800</v>
      </c>
    </row>
    <row r="49" spans="1:6" ht="22.5" x14ac:dyDescent="0.2">
      <c r="A49" s="27" t="s">
        <v>85</v>
      </c>
      <c r="B49" s="3" t="s">
        <v>15</v>
      </c>
      <c r="C49" s="3" t="s">
        <v>59</v>
      </c>
      <c r="D49" s="3" t="s">
        <v>84</v>
      </c>
      <c r="E49" s="3" t="s">
        <v>33</v>
      </c>
      <c r="F49" s="8">
        <v>300</v>
      </c>
    </row>
    <row r="50" spans="1:6" ht="22.5" x14ac:dyDescent="0.2">
      <c r="A50" s="27" t="s">
        <v>86</v>
      </c>
      <c r="B50" s="17" t="s">
        <v>15</v>
      </c>
      <c r="C50" s="17" t="s">
        <v>60</v>
      </c>
      <c r="D50" s="17" t="s">
        <v>87</v>
      </c>
      <c r="E50" s="17" t="s">
        <v>33</v>
      </c>
      <c r="F50" s="30">
        <v>2500</v>
      </c>
    </row>
    <row r="51" spans="1:6" ht="33.75" x14ac:dyDescent="0.2">
      <c r="A51" s="29" t="s">
        <v>88</v>
      </c>
      <c r="B51" s="11" t="s">
        <v>15</v>
      </c>
      <c r="C51" s="11" t="s">
        <v>57</v>
      </c>
      <c r="D51" s="11" t="s">
        <v>90</v>
      </c>
      <c r="E51" s="11" t="s">
        <v>14</v>
      </c>
      <c r="F51" s="13">
        <v>370</v>
      </c>
    </row>
    <row r="52" spans="1:6" x14ac:dyDescent="0.2">
      <c r="A52" s="7" t="s">
        <v>91</v>
      </c>
      <c r="B52" s="3" t="s">
        <v>15</v>
      </c>
      <c r="C52" s="3" t="s">
        <v>57</v>
      </c>
      <c r="D52" s="3" t="s">
        <v>92</v>
      </c>
      <c r="E52" s="3" t="s">
        <v>33</v>
      </c>
      <c r="F52" s="8">
        <v>10</v>
      </c>
    </row>
    <row r="53" spans="1:6" ht="33.75" x14ac:dyDescent="0.2">
      <c r="A53" s="27" t="s">
        <v>94</v>
      </c>
      <c r="B53" s="11" t="s">
        <v>15</v>
      </c>
      <c r="C53" s="11" t="s">
        <v>57</v>
      </c>
      <c r="D53" s="17" t="s">
        <v>93</v>
      </c>
      <c r="E53" s="17" t="s">
        <v>33</v>
      </c>
      <c r="F53" s="30">
        <v>60</v>
      </c>
    </row>
    <row r="54" spans="1:6" ht="22.5" x14ac:dyDescent="0.2">
      <c r="A54" s="27" t="s">
        <v>95</v>
      </c>
      <c r="B54" s="17" t="s">
        <v>15</v>
      </c>
      <c r="C54" s="17" t="s">
        <v>58</v>
      </c>
      <c r="D54" s="17" t="s">
        <v>96</v>
      </c>
      <c r="E54" s="17" t="s">
        <v>14</v>
      </c>
      <c r="F54" s="30">
        <v>300</v>
      </c>
    </row>
    <row r="55" spans="1:6" ht="45" x14ac:dyDescent="0.2">
      <c r="A55" s="29" t="s">
        <v>97</v>
      </c>
      <c r="B55" s="18" t="s">
        <v>15</v>
      </c>
      <c r="C55" s="18" t="s">
        <v>61</v>
      </c>
      <c r="D55" s="18" t="s">
        <v>98</v>
      </c>
      <c r="E55" s="18" t="s">
        <v>33</v>
      </c>
      <c r="F55" s="31">
        <v>10266</v>
      </c>
    </row>
    <row r="56" spans="1:6" ht="33.75" x14ac:dyDescent="0.2">
      <c r="A56" s="27" t="s">
        <v>99</v>
      </c>
      <c r="B56" s="17" t="s">
        <v>15</v>
      </c>
      <c r="C56" s="17" t="s">
        <v>61</v>
      </c>
      <c r="D56" s="17" t="s">
        <v>100</v>
      </c>
      <c r="E56" s="17" t="s">
        <v>14</v>
      </c>
      <c r="F56" s="30">
        <v>1200</v>
      </c>
    </row>
    <row r="57" spans="1:6" ht="22.5" x14ac:dyDescent="0.2">
      <c r="A57" s="27" t="s">
        <v>101</v>
      </c>
      <c r="B57" s="17" t="s">
        <v>15</v>
      </c>
      <c r="C57" s="17" t="s">
        <v>62</v>
      </c>
      <c r="D57" s="17" t="s">
        <v>102</v>
      </c>
      <c r="E57" s="17"/>
      <c r="F57" s="30">
        <v>2000</v>
      </c>
    </row>
    <row r="58" spans="1:6" ht="22.5" x14ac:dyDescent="0.2">
      <c r="A58" s="22" t="s">
        <v>103</v>
      </c>
      <c r="B58" s="3" t="s">
        <v>15</v>
      </c>
      <c r="C58" s="3" t="s">
        <v>62</v>
      </c>
      <c r="D58" s="3" t="s">
        <v>104</v>
      </c>
      <c r="E58" s="3"/>
      <c r="F58" s="8">
        <v>50</v>
      </c>
    </row>
    <row r="59" spans="1:6" ht="22.5" x14ac:dyDescent="0.2">
      <c r="A59" s="27" t="s">
        <v>105</v>
      </c>
      <c r="B59" s="17" t="s">
        <v>15</v>
      </c>
      <c r="C59" s="17" t="s">
        <v>62</v>
      </c>
      <c r="D59" s="17" t="s">
        <v>106</v>
      </c>
      <c r="E59" s="17" t="s">
        <v>14</v>
      </c>
      <c r="F59" s="30">
        <v>4500</v>
      </c>
    </row>
    <row r="60" spans="1:6" ht="33.75" x14ac:dyDescent="0.2">
      <c r="A60" s="27" t="s">
        <v>107</v>
      </c>
      <c r="B60" s="17" t="s">
        <v>15</v>
      </c>
      <c r="C60" s="17" t="s">
        <v>62</v>
      </c>
      <c r="D60" s="17" t="s">
        <v>108</v>
      </c>
      <c r="E60" s="17" t="s">
        <v>14</v>
      </c>
      <c r="F60" s="30">
        <v>2500</v>
      </c>
    </row>
    <row r="61" spans="1:6" ht="22.5" x14ac:dyDescent="0.2">
      <c r="A61" s="7" t="s">
        <v>109</v>
      </c>
      <c r="B61" s="3" t="s">
        <v>15</v>
      </c>
      <c r="C61" s="3" t="s">
        <v>62</v>
      </c>
      <c r="D61" s="3" t="s">
        <v>110</v>
      </c>
      <c r="E61" s="3" t="s">
        <v>33</v>
      </c>
      <c r="F61" s="8">
        <v>16</v>
      </c>
    </row>
    <row r="62" spans="1:6" ht="45" x14ac:dyDescent="0.2">
      <c r="A62" s="12" t="s">
        <v>111</v>
      </c>
      <c r="B62" s="11" t="s">
        <v>15</v>
      </c>
      <c r="C62" s="11" t="s">
        <v>64</v>
      </c>
      <c r="D62" s="11" t="s">
        <v>112</v>
      </c>
      <c r="E62" s="11" t="s">
        <v>14</v>
      </c>
      <c r="F62" s="13">
        <v>5260</v>
      </c>
    </row>
    <row r="63" spans="1:6" ht="34.5" customHeight="1" x14ac:dyDescent="0.2">
      <c r="A63" s="27" t="s">
        <v>113</v>
      </c>
      <c r="B63" s="11" t="s">
        <v>15</v>
      </c>
      <c r="C63" s="11" t="s">
        <v>65</v>
      </c>
      <c r="D63" s="11" t="s">
        <v>114</v>
      </c>
      <c r="E63" s="11"/>
      <c r="F63" s="13">
        <v>4000</v>
      </c>
    </row>
    <row r="64" spans="1:6" ht="22.5" x14ac:dyDescent="0.2">
      <c r="A64" s="27" t="s">
        <v>68</v>
      </c>
      <c r="B64" s="17" t="s">
        <v>15</v>
      </c>
      <c r="C64" s="17" t="s">
        <v>65</v>
      </c>
      <c r="D64" s="17" t="s">
        <v>114</v>
      </c>
      <c r="E64" s="17" t="s">
        <v>67</v>
      </c>
      <c r="F64" s="30">
        <v>2600</v>
      </c>
    </row>
    <row r="65" spans="1:6" ht="33.75" x14ac:dyDescent="0.2">
      <c r="A65" s="27" t="s">
        <v>123</v>
      </c>
      <c r="B65" s="3" t="s">
        <v>15</v>
      </c>
      <c r="C65" s="3" t="s">
        <v>65</v>
      </c>
      <c r="D65" s="3" t="s">
        <v>114</v>
      </c>
      <c r="E65" s="3" t="s">
        <v>33</v>
      </c>
      <c r="F65" s="8">
        <v>1400</v>
      </c>
    </row>
    <row r="66" spans="1:6" ht="22.5" x14ac:dyDescent="0.2">
      <c r="A66" s="7" t="s">
        <v>115</v>
      </c>
      <c r="B66" s="11" t="s">
        <v>15</v>
      </c>
      <c r="C66" s="11" t="s">
        <v>65</v>
      </c>
      <c r="D66" s="11" t="s">
        <v>116</v>
      </c>
      <c r="E66" s="11"/>
      <c r="F66" s="13">
        <v>960</v>
      </c>
    </row>
    <row r="67" spans="1:6" ht="22.5" x14ac:dyDescent="0.2">
      <c r="A67" s="27" t="s">
        <v>68</v>
      </c>
      <c r="B67" s="17" t="s">
        <v>15</v>
      </c>
      <c r="C67" s="17" t="s">
        <v>65</v>
      </c>
      <c r="D67" s="17" t="s">
        <v>116</v>
      </c>
      <c r="E67" s="17" t="s">
        <v>67</v>
      </c>
      <c r="F67" s="30">
        <v>760</v>
      </c>
    </row>
    <row r="68" spans="1:6" ht="33.75" x14ac:dyDescent="0.2">
      <c r="A68" s="27" t="s">
        <v>124</v>
      </c>
      <c r="B68" s="3" t="s">
        <v>15</v>
      </c>
      <c r="C68" s="3" t="s">
        <v>65</v>
      </c>
      <c r="D68" s="3" t="s">
        <v>116</v>
      </c>
      <c r="E68" s="3" t="s">
        <v>33</v>
      </c>
      <c r="F68" s="8">
        <v>200</v>
      </c>
    </row>
    <row r="69" spans="1:6" ht="22.5" x14ac:dyDescent="0.2">
      <c r="A69" s="12" t="s">
        <v>125</v>
      </c>
      <c r="B69" s="23" t="s">
        <v>15</v>
      </c>
      <c r="C69" s="23" t="s">
        <v>65</v>
      </c>
      <c r="D69" s="23" t="s">
        <v>126</v>
      </c>
      <c r="E69" s="23" t="s">
        <v>33</v>
      </c>
      <c r="F69" s="28">
        <v>300</v>
      </c>
    </row>
    <row r="70" spans="1:6" ht="22.5" x14ac:dyDescent="0.2">
      <c r="A70" s="12" t="s">
        <v>117</v>
      </c>
      <c r="B70" s="3" t="s">
        <v>15</v>
      </c>
      <c r="C70" s="3" t="s">
        <v>72</v>
      </c>
      <c r="D70" s="3" t="s">
        <v>118</v>
      </c>
      <c r="E70" s="3"/>
      <c r="F70" s="28">
        <v>1650</v>
      </c>
    </row>
    <row r="71" spans="1:6" ht="22.5" x14ac:dyDescent="0.2">
      <c r="A71" s="27" t="s">
        <v>119</v>
      </c>
      <c r="B71" s="3" t="s">
        <v>15</v>
      </c>
      <c r="C71" s="3" t="s">
        <v>72</v>
      </c>
      <c r="D71" s="3" t="s">
        <v>120</v>
      </c>
      <c r="E71" s="3" t="s">
        <v>33</v>
      </c>
      <c r="F71" s="8">
        <v>950</v>
      </c>
    </row>
    <row r="72" spans="1:6" x14ac:dyDescent="0.2">
      <c r="A72" s="7" t="s">
        <v>121</v>
      </c>
      <c r="B72" s="17" t="s">
        <v>15</v>
      </c>
      <c r="C72" s="17" t="s">
        <v>63</v>
      </c>
      <c r="D72" s="17" t="s">
        <v>122</v>
      </c>
      <c r="E72" s="17" t="s">
        <v>33</v>
      </c>
      <c r="F72" s="30">
        <v>700</v>
      </c>
    </row>
    <row r="73" spans="1:6" x14ac:dyDescent="0.2">
      <c r="A73" s="12"/>
      <c r="B73" s="11"/>
      <c r="C73" s="11"/>
      <c r="D73" s="11"/>
      <c r="E73" s="11"/>
      <c r="F73" s="13"/>
    </row>
    <row r="74" spans="1:6" x14ac:dyDescent="0.2">
      <c r="A74" s="11" t="s">
        <v>73</v>
      </c>
      <c r="B74" s="12"/>
      <c r="C74" s="11"/>
      <c r="D74" s="11"/>
      <c r="E74" s="11"/>
      <c r="F74" s="11" t="s">
        <v>129</v>
      </c>
    </row>
    <row r="75" spans="1:6" x14ac:dyDescent="0.2">
      <c r="A75" s="32"/>
    </row>
    <row r="81" spans="1:5" x14ac:dyDescent="0.2">
      <c r="A81" s="10"/>
    </row>
    <row r="82" spans="1:5" x14ac:dyDescent="0.2">
      <c r="A82" s="10"/>
    </row>
    <row r="86" spans="1:5" x14ac:dyDescent="0.2">
      <c r="C86" s="10"/>
      <c r="D86" s="10"/>
      <c r="E86" s="10"/>
    </row>
  </sheetData>
  <mergeCells count="5">
    <mergeCell ref="A9:F9"/>
    <mergeCell ref="A14:A15"/>
    <mergeCell ref="B14:E14"/>
    <mergeCell ref="F14:F15"/>
    <mergeCell ref="A10:F11"/>
  </mergeCells>
  <pageMargins left="0.98425196850393704" right="0.39370078740157483" top="0.39370078740157483" bottom="0.39370078740157483" header="0.19685039370078741" footer="0.19685039370078741"/>
  <pageSetup paperSize="9" scale="94" fitToHeight="0" orientation="portrait" r:id="rId1"/>
  <headerFooter scaleWithDoc="0">
    <oddHeader xml:space="preserve">&amp;CСтр. №&amp;P из № &amp;N 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Роспись расходов</vt:lpstr>
      <vt:lpstr>'Роспись расходов'!BFT_Print_Titles</vt:lpstr>
      <vt:lpstr>'Роспись расходов'!Заголовки_для_печати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Дина Яхина</dc:creator>
  <cp:lastModifiedBy>User2</cp:lastModifiedBy>
  <cp:lastPrinted>2015-11-05T12:16:21Z</cp:lastPrinted>
  <dcterms:created xsi:type="dcterms:W3CDTF">1996-10-08T23:32:33Z</dcterms:created>
  <dcterms:modified xsi:type="dcterms:W3CDTF">2015-11-10T09:34:32Z</dcterms:modified>
</cp:coreProperties>
</file>