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F18" i="12" l="1"/>
  <c r="F17" i="12" s="1"/>
  <c r="F77" i="12" s="1"/>
  <c r="F65" i="12" l="1"/>
  <c r="F64" i="12" s="1"/>
  <c r="F47" i="12" s="1"/>
  <c r="F69" i="12"/>
  <c r="F19" i="12" l="1"/>
  <c r="F74" i="12"/>
  <c r="F55" i="12"/>
  <c r="F42" i="12" l="1"/>
  <c r="F41" i="12" s="1"/>
  <c r="F21" i="12"/>
  <c r="F45" i="12" l="1"/>
  <c r="F34" i="12" l="1"/>
  <c r="F33" i="12" s="1"/>
  <c r="F32" i="12" s="1"/>
</calcChain>
</file>

<file path=xl/sharedStrings.xml><?xml version="1.0" encoding="utf-8"?>
<sst xmlns="http://schemas.openxmlformats.org/spreadsheetml/2006/main" count="313" uniqueCount="134">
  <si>
    <t>Текущий год</t>
  </si>
  <si>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</si>
  <si>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</si>
  <si>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</si>
  <si>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</si>
  <si>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</si>
  <si>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</si>
  <si>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</si>
  <si>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</si>
  <si>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</si>
  <si>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</si>
  <si>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</si>
  <si>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</si>
  <si>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</si>
  <si>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</si>
  <si>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</si>
  <si>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</si>
  <si>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</si>
  <si>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</si>
  <si>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</si>
  <si>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</si>
  <si>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</si>
  <si>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</si>
  <si>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</si>
  <si>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</si>
  <si>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</si>
  <si>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</si>
  <si>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</si>
  <si>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</si>
  <si>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</si>
  <si>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</si>
  <si>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</si>
  <si>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</si>
  <si>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</si>
  <si>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</si>
  <si>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</si>
  <si>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НАЦИОНАЛЬНАЯ ОБОРОНА</t>
  </si>
  <si>
    <t>0203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</si>
  <si>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</si>
  <si>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</si>
  <si>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</si>
  <si>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</si>
  <si>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</si>
  <si>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</si>
  <si>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</si>
  <si>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</si>
  <si>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</si>
  <si>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</si>
  <si>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</si>
  <si>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</si>
  <si>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</si>
  <si>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</si>
  <si>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</si>
  <si>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</si>
  <si>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</si>
  <si>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</si>
  <si>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</si>
  <si>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</si>
  <si>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</si>
  <si>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</si>
  <si>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</si>
  <si>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</si>
  <si>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</si>
  <si>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</si>
  <si>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</si>
  <si>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</si>
  <si>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</si>
  <si>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</si>
  <si>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</si>
  <si>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</si>
  <si>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4.2 Мероприятия по обеспечению деятельности муниципальных библиотек</t>
  </si>
  <si>
    <t>71.5</t>
  </si>
  <si>
    <t>5.1Проведение мероприятий в области спорта и физической культуры</t>
  </si>
  <si>
    <t>5.2 Проведение мероприятий для детей и молодежи</t>
  </si>
  <si>
    <t>Прочая закупка товаров,работ и услуг для обеспечения государственных (муниципальных) нужд</t>
  </si>
  <si>
    <t>4.3Проведение культурно-массовых мероприятий к праздничным и памятным датам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</si>
  <si>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2016 год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</si>
  <si>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</si>
  <si>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</si>
  <si>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</si>
  <si>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</si>
  <si>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</si>
  <si>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</si>
  <si>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</si>
  <si>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</si>
  <si>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</si>
  <si>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71.1.11.15180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</si>
  <si>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</si>
  <si>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</si>
  <si>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</si>
  <si>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</si>
  <si>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</si>
  <si>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</si>
  <si>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</si>
  <si>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</si>
  <si>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</si>
  <si>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</si>
  <si>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</si>
  <si>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</si>
  <si>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</si>
  <si>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</si>
  <si>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</si>
  <si>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</si>
  <si>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</si>
  <si>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</si>
  <si>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6290015280</t>
  </si>
  <si>
    <t>71.3.11.15380</t>
  </si>
  <si>
    <t>71.3.11.15400</t>
  </si>
  <si>
    <t>71.3.11.15420</t>
  </si>
  <si>
    <t>71.3.11.15390</t>
  </si>
  <si>
    <t>71.3.11.15410</t>
  </si>
  <si>
    <t>71.4.11.12500</t>
  </si>
  <si>
    <t>71.4.11.12600</t>
  </si>
  <si>
    <t>71.4.11.15630</t>
  </si>
  <si>
    <t>71.5.11.15340</t>
  </si>
  <si>
    <t>71.5.11.15230</t>
  </si>
  <si>
    <t>0500</t>
  </si>
  <si>
    <t>71.3.11.S1562</t>
  </si>
  <si>
    <t>414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</si>
  <si>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</si>
  <si>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</si>
  <si>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6180011040</t>
  </si>
  <si>
    <t>119</t>
  </si>
  <si>
    <t>3.1Мероприятия по переселению граждан из аварийного жилищного фонда</t>
  </si>
  <si>
    <t>71.3.11.16200</t>
  </si>
  <si>
    <t>3.2.Содержание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</si>
  <si>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</si>
  <si>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</si>
  <si>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</si>
  <si>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>3.8. Мероприятия по организации и содержанию мест захоронений</t>
  </si>
  <si>
    <t>3.3Перечисление ежемесячных взносов в фрнд капитального ремонта</t>
  </si>
  <si>
    <t>71.3.11.16400</t>
  </si>
  <si>
    <t>3.7.Строительство и содержание автомобильных дорог и инженерных сооружений на них в границах муниципальных образований</t>
  </si>
  <si>
    <t xml:space="preserve">Фонд оплаты труда казенных учреждений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</si>
</sst>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9"/>
  <sheetViews>
    <sheetView tabSelected="1" topLeftCell="A67" workbookViewId="0">
      <selection activeCell="H71" sqref="H71"/>
    </sheetView>
  </sheetViews>
  <sheetFormatPr defaultColWidth="8.85546875" defaultRowHeight="12.75" x14ac:dyDescent="0.2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customWidth="1"/>
    <col min="7" max="32" width="15.7109375" customWidth="1"/>
  </cols>
  <sheetData>
    <row r="2" spans="1:6" x14ac:dyDescent="0.2">
      <c r="D2" s="10" t="s">
        <v>55</v>
      </c>
    </row>
    <row r="3" spans="1:6" x14ac:dyDescent="0.2">
      <c r="D3" t="s">
        <v>53</v>
      </c>
    </row>
    <row r="4" spans="1:6" x14ac:dyDescent="0.2">
      <c r="A4" s="14"/>
      <c r="D4" t="s">
        <v>54</v>
      </c>
    </row>
    <row r="5" spans="1:6" ht="11.25" customHeight="1" x14ac:dyDescent="0.2">
      <c r="A5" s="15"/>
      <c r="B5" s="4"/>
      <c r="C5" s="4"/>
      <c r="D5" s="16"/>
      <c r="E5" s="4"/>
      <c r="F5" s="16"/>
    </row>
    <row r="6" spans="1:6" x14ac:dyDescent="0.2">
      <c r="A6" s="14"/>
      <c r="B6" s="5"/>
      <c r="C6" s="5"/>
      <c r="D6" s="5"/>
      <c r="E6" s="5"/>
      <c r="F6" s="5"/>
    </row>
    <row r="7" spans="1:6" ht="11.25" customHeight="1" x14ac:dyDescent="0.2"/>
    <row r="8" spans="1:6" ht="6" hidden="1" customHeight="1" x14ac:dyDescent="0.2"/>
    <row r="9" spans="1:6" ht="15.75" hidden="1" x14ac:dyDescent="0.2">
      <c r="A9" s="41"/>
      <c r="B9" s="41"/>
      <c r="C9" s="41"/>
      <c r="D9" s="41"/>
      <c r="E9" s="41"/>
      <c r="F9" s="41"/>
    </row>
    <row r="10" spans="1:6" ht="13.5" customHeight="1" x14ac:dyDescent="0.2">
      <c r="A10" s="48" t="s">
        <v>76</v>
      </c>
      <c r="B10" s="48"/>
      <c r="C10" s="48"/>
      <c r="D10" s="48"/>
      <c r="E10" s="48"/>
      <c r="F10" s="48"/>
    </row>
    <row r="11" spans="1:6" ht="33" customHeight="1" x14ac:dyDescent="0.2">
      <c r="A11" s="48"/>
      <c r="B11" s="48"/>
      <c r="C11" s="48"/>
      <c r="D11" s="48"/>
      <c r="E11" s="48"/>
      <c r="F11" s="48"/>
    </row>
    <row r="12" spans="1:6" ht="15.75" customHeight="1" x14ac:dyDescent="0.2">
      <c r="A12" s="21"/>
      <c r="B12" s="19"/>
      <c r="C12" s="6"/>
      <c r="D12" s="6"/>
      <c r="E12" s="6"/>
      <c r="F12" s="6"/>
    </row>
    <row r="13" spans="1:6" ht="13.5" customHeight="1" x14ac:dyDescent="0.2">
      <c r="A13" s="21"/>
      <c r="B13" s="9" t="s">
        <v>12</v>
      </c>
      <c r="C13" s="10"/>
      <c r="D13" s="10"/>
      <c r="E13" s="10"/>
      <c r="F13" s="10"/>
    </row>
    <row r="14" spans="1:6" x14ac:dyDescent="0.2">
      <c r="A14" s="42" t="s">
        <v>13</v>
      </c>
      <c r="B14" s="44" t="s">
        <v>7</v>
      </c>
      <c r="C14" s="45"/>
      <c r="D14" s="45"/>
      <c r="E14" s="46"/>
      <c r="F14" s="42" t="s">
        <v>0</v>
      </c>
    </row>
    <row r="15" spans="1:6" x14ac:dyDescent="0.2">
      <c r="A15" s="43"/>
      <c r="B15" s="2" t="s">
        <v>8</v>
      </c>
      <c r="C15" s="2" t="s">
        <v>11</v>
      </c>
      <c r="D15" s="2" t="s">
        <v>10</v>
      </c>
      <c r="E15" s="2" t="s">
        <v>9</v>
      </c>
      <c r="F15" s="47"/>
    </row>
    <row r="16" spans="1:6" x14ac:dyDescent="0.2">
      <c r="A16" s="1" t="s">
        <v>1</v>
      </c>
      <c r="B16" s="1" t="s">
        <v>2</v>
      </c>
      <c r="C16" s="1" t="s">
        <v>3</v>
      </c>
      <c r="D16" s="1" t="s">
        <v>6</v>
      </c>
      <c r="E16" s="1" t="s">
        <v>4</v>
      </c>
      <c r="F16" s="1" t="s">
        <v>5</v>
      </c>
    </row>
    <row r="17" spans="1:6" x14ac:dyDescent="0.2">
      <c r="A17" s="1" t="s">
        <v>56</v>
      </c>
      <c r="B17" s="11" t="s">
        <v>15</v>
      </c>
      <c r="C17" s="11" t="s">
        <v>14</v>
      </c>
      <c r="D17" s="11" t="s">
        <v>4</v>
      </c>
      <c r="E17" s="11" t="s">
        <v>14</v>
      </c>
      <c r="F17" s="28">
        <f>F18+F45+F41</f>
        <v>13395.410000000002</v>
      </c>
    </row>
    <row r="18" spans="1:6" x14ac:dyDescent="0.2">
      <c r="A18" s="12" t="s">
        <v>17</v>
      </c>
      <c r="B18" s="11" t="s">
        <v>15</v>
      </c>
      <c r="C18" s="11" t="s">
        <v>16</v>
      </c>
      <c r="D18" s="11"/>
      <c r="E18" s="11" t="s">
        <v>14</v>
      </c>
      <c r="F18" s="13">
        <f>+F29+F19+F21+F32</f>
        <v>12750.220000000001</v>
      </c>
    </row>
    <row r="19" spans="1:6" ht="45" x14ac:dyDescent="0.2">
      <c r="A19" s="12" t="s">
        <v>19</v>
      </c>
      <c r="B19" s="33" t="s">
        <v>15</v>
      </c>
      <c r="C19" s="33" t="s">
        <v>18</v>
      </c>
      <c r="D19" s="33" t="s">
        <v>92</v>
      </c>
      <c r="E19" s="11" t="s">
        <v>20</v>
      </c>
      <c r="F19" s="13">
        <f>+F20</f>
        <v>350</v>
      </c>
    </row>
    <row r="20" spans="1:6" ht="45" x14ac:dyDescent="0.2">
      <c r="A20" s="20" t="s">
        <v>21</v>
      </c>
      <c r="B20" s="36" t="s">
        <v>15</v>
      </c>
      <c r="C20" s="36" t="s">
        <v>18</v>
      </c>
      <c r="D20" s="34" t="s">
        <v>91</v>
      </c>
      <c r="E20" s="17" t="s">
        <v>20</v>
      </c>
      <c r="F20" s="8">
        <v>350</v>
      </c>
    </row>
    <row r="21" spans="1:6" ht="45" x14ac:dyDescent="0.2">
      <c r="A21" s="12" t="s">
        <v>23</v>
      </c>
      <c r="B21" s="11" t="s">
        <v>15</v>
      </c>
      <c r="C21" s="11" t="s">
        <v>22</v>
      </c>
      <c r="D21" s="11" t="s">
        <v>92</v>
      </c>
      <c r="E21" s="17"/>
      <c r="F21" s="13">
        <f>SUM(F22:F28)</f>
        <v>11440</v>
      </c>
    </row>
    <row r="22" spans="1:6" ht="22.5" x14ac:dyDescent="0.2">
      <c r="A22" s="22" t="s">
        <v>119</v>
      </c>
      <c r="B22" s="17" t="s">
        <v>15</v>
      </c>
      <c r="C22" s="17" t="s">
        <v>22</v>
      </c>
      <c r="D22" s="17" t="s">
        <v>93</v>
      </c>
      <c r="E22" s="17" t="s">
        <v>24</v>
      </c>
      <c r="F22" s="25">
        <v>4600</v>
      </c>
    </row>
    <row r="23" spans="1:6" ht="33.75" x14ac:dyDescent="0.2">
      <c r="A23" s="22" t="s">
        <v>120</v>
      </c>
      <c r="B23" s="17" t="s">
        <v>15</v>
      </c>
      <c r="C23" s="17" t="s">
        <v>22</v>
      </c>
      <c r="D23" s="17" t="s">
        <v>93</v>
      </c>
      <c r="E23" s="17" t="s">
        <v>122</v>
      </c>
      <c r="F23" s="25">
        <v>1390</v>
      </c>
    </row>
    <row r="24" spans="1:6" ht="22.5" x14ac:dyDescent="0.2">
      <c r="A24" s="22" t="s">
        <v>119</v>
      </c>
      <c r="B24" s="17" t="s">
        <v>15</v>
      </c>
      <c r="C24" s="17" t="s">
        <v>22</v>
      </c>
      <c r="D24" s="17" t="s">
        <v>121</v>
      </c>
      <c r="E24" s="17" t="s">
        <v>24</v>
      </c>
      <c r="F24" s="25">
        <v>1000</v>
      </c>
    </row>
    <row r="25" spans="1:6" ht="33.75" x14ac:dyDescent="0.2">
      <c r="A25" s="22" t="s">
        <v>120</v>
      </c>
      <c r="B25" s="17" t="s">
        <v>15</v>
      </c>
      <c r="C25" s="17" t="s">
        <v>22</v>
      </c>
      <c r="D25" s="17" t="s">
        <v>121</v>
      </c>
      <c r="E25" s="17" t="s">
        <v>122</v>
      </c>
      <c r="F25" s="25">
        <v>280</v>
      </c>
    </row>
    <row r="26" spans="1:6" ht="22.5" x14ac:dyDescent="0.2">
      <c r="A26" s="22" t="s">
        <v>119</v>
      </c>
      <c r="B26" s="17" t="s">
        <v>15</v>
      </c>
      <c r="C26" s="17" t="s">
        <v>22</v>
      </c>
      <c r="D26" s="17" t="s">
        <v>94</v>
      </c>
      <c r="E26" s="17" t="s">
        <v>24</v>
      </c>
      <c r="F26" s="35">
        <v>900</v>
      </c>
    </row>
    <row r="27" spans="1:6" ht="33.75" x14ac:dyDescent="0.2">
      <c r="A27" s="22" t="s">
        <v>120</v>
      </c>
      <c r="B27" s="17" t="s">
        <v>15</v>
      </c>
      <c r="C27" s="17" t="s">
        <v>22</v>
      </c>
      <c r="D27" s="17" t="s">
        <v>94</v>
      </c>
      <c r="E27" s="17" t="s">
        <v>122</v>
      </c>
      <c r="F27" s="35">
        <v>270</v>
      </c>
    </row>
    <row r="28" spans="1:6" ht="33.75" x14ac:dyDescent="0.2">
      <c r="A28" s="22" t="s">
        <v>26</v>
      </c>
      <c r="B28" s="17" t="s">
        <v>15</v>
      </c>
      <c r="C28" s="17" t="s">
        <v>22</v>
      </c>
      <c r="D28" s="17" t="s">
        <v>94</v>
      </c>
      <c r="E28" s="17" t="s">
        <v>25</v>
      </c>
      <c r="F28" s="25">
        <v>3000</v>
      </c>
    </row>
    <row r="29" spans="1:6" x14ac:dyDescent="0.2">
      <c r="A29" s="12" t="s">
        <v>31</v>
      </c>
      <c r="B29" s="29" t="s">
        <v>15</v>
      </c>
      <c r="C29" s="29" t="s">
        <v>30</v>
      </c>
      <c r="D29" s="29" t="s">
        <v>14</v>
      </c>
      <c r="E29" s="29" t="s">
        <v>14</v>
      </c>
      <c r="F29" s="30">
        <v>65.599999999999994</v>
      </c>
    </row>
    <row r="30" spans="1:6" x14ac:dyDescent="0.2">
      <c r="A30" s="12" t="s">
        <v>27</v>
      </c>
      <c r="B30" s="11" t="s">
        <v>15</v>
      </c>
      <c r="C30" s="11" t="s">
        <v>30</v>
      </c>
      <c r="D30" s="11" t="s">
        <v>95</v>
      </c>
      <c r="E30" s="11" t="s">
        <v>14</v>
      </c>
      <c r="F30" s="13">
        <v>65.599999999999994</v>
      </c>
    </row>
    <row r="31" spans="1:6" x14ac:dyDescent="0.2">
      <c r="A31" s="7" t="s">
        <v>33</v>
      </c>
      <c r="B31" s="3" t="s">
        <v>15</v>
      </c>
      <c r="C31" s="3" t="s">
        <v>30</v>
      </c>
      <c r="D31" s="3" t="s">
        <v>96</v>
      </c>
      <c r="E31" s="3" t="s">
        <v>32</v>
      </c>
      <c r="F31" s="8">
        <v>65.599999999999994</v>
      </c>
    </row>
    <row r="32" spans="1:6" x14ac:dyDescent="0.2">
      <c r="A32" s="12" t="s">
        <v>35</v>
      </c>
      <c r="B32" s="11" t="s">
        <v>15</v>
      </c>
      <c r="C32" s="11" t="s">
        <v>34</v>
      </c>
      <c r="D32" s="11" t="s">
        <v>14</v>
      </c>
      <c r="E32" s="11" t="s">
        <v>14</v>
      </c>
      <c r="F32" s="13">
        <f>+F33</f>
        <v>894.61999999999989</v>
      </c>
    </row>
    <row r="33" spans="1:6" x14ac:dyDescent="0.2">
      <c r="A33" s="12" t="s">
        <v>27</v>
      </c>
      <c r="B33" s="11" t="s">
        <v>15</v>
      </c>
      <c r="C33" s="11" t="s">
        <v>34</v>
      </c>
      <c r="D33" s="11" t="s">
        <v>95</v>
      </c>
      <c r="E33" s="11" t="s">
        <v>14</v>
      </c>
      <c r="F33" s="13">
        <f>SUM(F34:F40)</f>
        <v>894.61999999999989</v>
      </c>
    </row>
    <row r="34" spans="1:6" ht="33.75" x14ac:dyDescent="0.2">
      <c r="A34" s="22" t="s">
        <v>26</v>
      </c>
      <c r="B34" s="17" t="s">
        <v>15</v>
      </c>
      <c r="C34" s="17" t="s">
        <v>34</v>
      </c>
      <c r="D34" s="17" t="s">
        <v>97</v>
      </c>
      <c r="E34" s="17" t="s">
        <v>25</v>
      </c>
      <c r="F34" s="25">
        <f>300+250</f>
        <v>550</v>
      </c>
    </row>
    <row r="35" spans="1:6" x14ac:dyDescent="0.2">
      <c r="A35" s="22" t="s">
        <v>29</v>
      </c>
      <c r="B35" s="17" t="s">
        <v>15</v>
      </c>
      <c r="C35" s="17" t="s">
        <v>34</v>
      </c>
      <c r="D35" s="17" t="s">
        <v>98</v>
      </c>
      <c r="E35" s="17" t="s">
        <v>28</v>
      </c>
      <c r="F35" s="25">
        <v>84.9</v>
      </c>
    </row>
    <row r="36" spans="1:6" x14ac:dyDescent="0.2">
      <c r="A36" s="22" t="s">
        <v>29</v>
      </c>
      <c r="B36" s="17" t="s">
        <v>15</v>
      </c>
      <c r="C36" s="17" t="s">
        <v>34</v>
      </c>
      <c r="D36" s="17" t="s">
        <v>99</v>
      </c>
      <c r="E36" s="17" t="s">
        <v>28</v>
      </c>
      <c r="F36" s="25">
        <v>48.6</v>
      </c>
    </row>
    <row r="37" spans="1:6" x14ac:dyDescent="0.2">
      <c r="A37" s="22" t="s">
        <v>29</v>
      </c>
      <c r="B37" s="17" t="s">
        <v>15</v>
      </c>
      <c r="C37" s="17" t="s">
        <v>34</v>
      </c>
      <c r="D37" s="17" t="s">
        <v>100</v>
      </c>
      <c r="E37" s="17" t="s">
        <v>28</v>
      </c>
      <c r="F37" s="25">
        <v>17.399999999999999</v>
      </c>
    </row>
    <row r="38" spans="1:6" x14ac:dyDescent="0.2">
      <c r="A38" s="22" t="s">
        <v>29</v>
      </c>
      <c r="B38" s="17" t="s">
        <v>15</v>
      </c>
      <c r="C38" s="17" t="s">
        <v>34</v>
      </c>
      <c r="D38" s="17" t="s">
        <v>101</v>
      </c>
      <c r="E38" s="17" t="s">
        <v>28</v>
      </c>
      <c r="F38" s="25">
        <v>36.78</v>
      </c>
    </row>
    <row r="39" spans="1:6" x14ac:dyDescent="0.2">
      <c r="A39" s="22" t="s">
        <v>29</v>
      </c>
      <c r="B39" s="17" t="s">
        <v>15</v>
      </c>
      <c r="C39" s="17" t="s">
        <v>34</v>
      </c>
      <c r="D39" s="17" t="s">
        <v>102</v>
      </c>
      <c r="E39" s="17" t="s">
        <v>28</v>
      </c>
      <c r="F39" s="25">
        <v>50</v>
      </c>
    </row>
    <row r="40" spans="1:6" x14ac:dyDescent="0.2">
      <c r="A40" s="22" t="s">
        <v>29</v>
      </c>
      <c r="B40" s="3" t="s">
        <v>15</v>
      </c>
      <c r="C40" s="3" t="s">
        <v>34</v>
      </c>
      <c r="D40" s="3" t="s">
        <v>103</v>
      </c>
      <c r="E40" s="3" t="s">
        <v>28</v>
      </c>
      <c r="F40" s="32">
        <v>106.94</v>
      </c>
    </row>
    <row r="41" spans="1:6" x14ac:dyDescent="0.2">
      <c r="A41" s="12" t="s">
        <v>36</v>
      </c>
      <c r="B41" s="11" t="s">
        <v>15</v>
      </c>
      <c r="C41" s="11" t="s">
        <v>37</v>
      </c>
      <c r="D41" s="11" t="s">
        <v>95</v>
      </c>
      <c r="E41" s="11" t="s">
        <v>14</v>
      </c>
      <c r="F41" s="13">
        <f>+F42</f>
        <v>245.19</v>
      </c>
    </row>
    <row r="42" spans="1:6" x14ac:dyDescent="0.2">
      <c r="A42" s="12" t="s">
        <v>27</v>
      </c>
      <c r="B42" s="17" t="s">
        <v>15</v>
      </c>
      <c r="C42" s="17" t="s">
        <v>37</v>
      </c>
      <c r="D42" s="17" t="s">
        <v>104</v>
      </c>
      <c r="E42" s="17"/>
      <c r="F42" s="25">
        <f>+F43+F44</f>
        <v>245.19</v>
      </c>
    </row>
    <row r="43" spans="1:6" ht="22.5" x14ac:dyDescent="0.2">
      <c r="A43" s="22" t="s">
        <v>119</v>
      </c>
      <c r="B43" s="17" t="s">
        <v>15</v>
      </c>
      <c r="C43" s="17" t="s">
        <v>37</v>
      </c>
      <c r="D43" s="17" t="s">
        <v>104</v>
      </c>
      <c r="E43" s="17" t="s">
        <v>24</v>
      </c>
      <c r="F43" s="25">
        <v>188.3</v>
      </c>
    </row>
    <row r="44" spans="1:6" ht="33.75" x14ac:dyDescent="0.2">
      <c r="A44" s="22" t="s">
        <v>120</v>
      </c>
      <c r="B44" s="17" t="s">
        <v>15</v>
      </c>
      <c r="C44" s="17" t="s">
        <v>37</v>
      </c>
      <c r="D44" s="17" t="s">
        <v>104</v>
      </c>
      <c r="E44" s="17" t="s">
        <v>122</v>
      </c>
      <c r="F44" s="25">
        <v>56.89</v>
      </c>
    </row>
    <row r="45" spans="1:6" x14ac:dyDescent="0.2">
      <c r="A45" s="12" t="s">
        <v>78</v>
      </c>
      <c r="B45" s="11" t="s">
        <v>15</v>
      </c>
      <c r="C45" s="11" t="s">
        <v>79</v>
      </c>
      <c r="D45" s="11" t="s">
        <v>95</v>
      </c>
      <c r="E45" s="11" t="s">
        <v>14</v>
      </c>
      <c r="F45" s="13">
        <f>+F46</f>
        <v>400</v>
      </c>
    </row>
    <row r="46" spans="1:6" ht="33.75" x14ac:dyDescent="0.2">
      <c r="A46" s="7" t="s">
        <v>80</v>
      </c>
      <c r="B46" s="3" t="s">
        <v>15</v>
      </c>
      <c r="C46" s="3" t="s">
        <v>49</v>
      </c>
      <c r="D46" s="3" t="s">
        <v>105</v>
      </c>
      <c r="E46" s="3" t="s">
        <v>50</v>
      </c>
      <c r="F46" s="8">
        <v>400</v>
      </c>
    </row>
    <row r="47" spans="1:6" s="31" customFormat="1" ht="56.25" x14ac:dyDescent="0.2">
      <c r="A47" s="12" t="s">
        <v>81</v>
      </c>
      <c r="B47" s="11" t="s">
        <v>15</v>
      </c>
      <c r="C47" s="11" t="s">
        <v>82</v>
      </c>
      <c r="D47" s="11" t="s">
        <v>47</v>
      </c>
      <c r="E47" s="11" t="s">
        <v>14</v>
      </c>
      <c r="F47" s="13">
        <f>+F48+F51+F55+F64+F74</f>
        <v>25262.05</v>
      </c>
    </row>
    <row r="48" spans="1:6" ht="33.75" x14ac:dyDescent="0.2">
      <c r="A48" s="24" t="s">
        <v>60</v>
      </c>
      <c r="B48" s="3" t="s">
        <v>15</v>
      </c>
      <c r="C48" s="3" t="s">
        <v>40</v>
      </c>
      <c r="D48" s="3" t="s">
        <v>57</v>
      </c>
      <c r="E48" s="3" t="s">
        <v>25</v>
      </c>
      <c r="F48" s="23">
        <v>2800</v>
      </c>
    </row>
    <row r="49" spans="1:6" ht="22.5" x14ac:dyDescent="0.2">
      <c r="A49" s="22" t="s">
        <v>58</v>
      </c>
      <c r="B49" s="3" t="s">
        <v>15</v>
      </c>
      <c r="C49" s="3" t="s">
        <v>40</v>
      </c>
      <c r="D49" s="3" t="s">
        <v>85</v>
      </c>
      <c r="E49" s="3" t="s">
        <v>25</v>
      </c>
      <c r="F49" s="8">
        <v>300</v>
      </c>
    </row>
    <row r="50" spans="1:6" ht="22.5" x14ac:dyDescent="0.2">
      <c r="A50" s="22" t="s">
        <v>59</v>
      </c>
      <c r="B50" s="17" t="s">
        <v>15</v>
      </c>
      <c r="C50" s="17" t="s">
        <v>41</v>
      </c>
      <c r="D50" s="17" t="s">
        <v>86</v>
      </c>
      <c r="E50" s="17" t="s">
        <v>25</v>
      </c>
      <c r="F50" s="25">
        <v>2500</v>
      </c>
    </row>
    <row r="51" spans="1:6" ht="33.75" x14ac:dyDescent="0.2">
      <c r="A51" s="24" t="s">
        <v>87</v>
      </c>
      <c r="B51" s="11" t="s">
        <v>15</v>
      </c>
      <c r="C51" s="11" t="s">
        <v>83</v>
      </c>
      <c r="D51" s="11" t="s">
        <v>61</v>
      </c>
      <c r="E51" s="11" t="s">
        <v>14</v>
      </c>
      <c r="F51" s="13">
        <v>370</v>
      </c>
    </row>
    <row r="52" spans="1:6" ht="22.5" x14ac:dyDescent="0.2">
      <c r="A52" s="7" t="s">
        <v>62</v>
      </c>
      <c r="B52" s="3" t="s">
        <v>15</v>
      </c>
      <c r="C52" s="3" t="s">
        <v>38</v>
      </c>
      <c r="D52" s="3" t="s">
        <v>88</v>
      </c>
      <c r="E52" s="3" t="s">
        <v>25</v>
      </c>
      <c r="F52" s="8">
        <v>10</v>
      </c>
    </row>
    <row r="53" spans="1:6" ht="33.75" x14ac:dyDescent="0.2">
      <c r="A53" s="22" t="s">
        <v>63</v>
      </c>
      <c r="B53" s="17" t="s">
        <v>15</v>
      </c>
      <c r="C53" s="17" t="s">
        <v>38</v>
      </c>
      <c r="D53" s="17" t="s">
        <v>89</v>
      </c>
      <c r="E53" s="17" t="s">
        <v>25</v>
      </c>
      <c r="F53" s="25">
        <v>60</v>
      </c>
    </row>
    <row r="54" spans="1:6" ht="22.5" x14ac:dyDescent="0.2">
      <c r="A54" s="22" t="s">
        <v>64</v>
      </c>
      <c r="B54" s="17" t="s">
        <v>15</v>
      </c>
      <c r="C54" s="17" t="s">
        <v>39</v>
      </c>
      <c r="D54" s="17" t="s">
        <v>90</v>
      </c>
      <c r="E54" s="17" t="s">
        <v>25</v>
      </c>
      <c r="F54" s="25">
        <v>300</v>
      </c>
    </row>
    <row r="55" spans="1:6" ht="46.5" customHeight="1" x14ac:dyDescent="0.2">
      <c r="A55" s="24" t="s">
        <v>65</v>
      </c>
      <c r="B55" s="18" t="s">
        <v>15</v>
      </c>
      <c r="C55" s="18" t="s">
        <v>116</v>
      </c>
      <c r="D55" s="18" t="s">
        <v>66</v>
      </c>
      <c r="E55" s="11" t="s">
        <v>25</v>
      </c>
      <c r="F55" s="26">
        <f>SUM(F56:F63)</f>
        <v>15187.05</v>
      </c>
    </row>
    <row r="56" spans="1:6" s="40" customFormat="1" ht="22.5" x14ac:dyDescent="0.2">
      <c r="A56" s="37" t="s">
        <v>123</v>
      </c>
      <c r="B56" s="38" t="s">
        <v>15</v>
      </c>
      <c r="C56" s="38" t="s">
        <v>42</v>
      </c>
      <c r="D56" s="17" t="s">
        <v>117</v>
      </c>
      <c r="E56" s="17" t="s">
        <v>118</v>
      </c>
      <c r="F56" s="25">
        <v>4821.05</v>
      </c>
    </row>
    <row r="57" spans="1:6" s="40" customFormat="1" ht="33.75" x14ac:dyDescent="0.2">
      <c r="A57" s="37" t="s">
        <v>125</v>
      </c>
      <c r="B57" s="38" t="s">
        <v>15</v>
      </c>
      <c r="C57" s="38" t="s">
        <v>42</v>
      </c>
      <c r="D57" s="38" t="s">
        <v>124</v>
      </c>
      <c r="E57" s="17" t="s">
        <v>25</v>
      </c>
      <c r="F57" s="25">
        <v>100</v>
      </c>
    </row>
    <row r="58" spans="1:6" s="40" customFormat="1" ht="22.5" x14ac:dyDescent="0.2">
      <c r="A58" s="37" t="s">
        <v>130</v>
      </c>
      <c r="B58" s="38" t="s">
        <v>15</v>
      </c>
      <c r="C58" s="38" t="s">
        <v>42</v>
      </c>
      <c r="D58" s="38" t="s">
        <v>131</v>
      </c>
      <c r="E58" s="38" t="s">
        <v>25</v>
      </c>
      <c r="F58" s="39">
        <v>1200</v>
      </c>
    </row>
    <row r="59" spans="1:6" ht="22.5" x14ac:dyDescent="0.2">
      <c r="A59" s="22" t="s">
        <v>126</v>
      </c>
      <c r="B59" s="17" t="s">
        <v>15</v>
      </c>
      <c r="C59" s="17" t="s">
        <v>43</v>
      </c>
      <c r="D59" s="17" t="s">
        <v>106</v>
      </c>
      <c r="E59" s="17" t="s">
        <v>25</v>
      </c>
      <c r="F59" s="25">
        <v>2000</v>
      </c>
    </row>
    <row r="60" spans="1:6" ht="22.5" x14ac:dyDescent="0.2">
      <c r="A60" s="20" t="s">
        <v>127</v>
      </c>
      <c r="B60" s="3" t="s">
        <v>15</v>
      </c>
      <c r="C60" s="3" t="s">
        <v>43</v>
      </c>
      <c r="D60" s="3" t="s">
        <v>107</v>
      </c>
      <c r="E60" s="17" t="s">
        <v>25</v>
      </c>
      <c r="F60" s="8">
        <v>50</v>
      </c>
    </row>
    <row r="61" spans="1:6" ht="22.5" x14ac:dyDescent="0.2">
      <c r="A61" s="22" t="s">
        <v>128</v>
      </c>
      <c r="B61" s="17" t="s">
        <v>15</v>
      </c>
      <c r="C61" s="17" t="s">
        <v>43</v>
      </c>
      <c r="D61" s="17" t="s">
        <v>108</v>
      </c>
      <c r="E61" s="17" t="s">
        <v>25</v>
      </c>
      <c r="F61" s="25">
        <v>4500</v>
      </c>
    </row>
    <row r="62" spans="1:6" ht="33.75" x14ac:dyDescent="0.2">
      <c r="A62" s="22" t="s">
        <v>132</v>
      </c>
      <c r="B62" s="17" t="s">
        <v>15</v>
      </c>
      <c r="C62" s="17" t="s">
        <v>84</v>
      </c>
      <c r="D62" s="17" t="s">
        <v>109</v>
      </c>
      <c r="E62" s="17" t="s">
        <v>25</v>
      </c>
      <c r="F62" s="25">
        <v>2500</v>
      </c>
    </row>
    <row r="63" spans="1:6" ht="22.5" x14ac:dyDescent="0.2">
      <c r="A63" s="7" t="s">
        <v>129</v>
      </c>
      <c r="B63" s="3" t="s">
        <v>15</v>
      </c>
      <c r="C63" s="3" t="s">
        <v>43</v>
      </c>
      <c r="D63" s="3" t="s">
        <v>110</v>
      </c>
      <c r="E63" s="17" t="s">
        <v>25</v>
      </c>
      <c r="F63" s="8">
        <v>16</v>
      </c>
    </row>
    <row r="64" spans="1:6" ht="45" x14ac:dyDescent="0.2">
      <c r="A64" s="12" t="s">
        <v>67</v>
      </c>
      <c r="B64" s="11" t="s">
        <v>15</v>
      </c>
      <c r="C64" s="11" t="s">
        <v>45</v>
      </c>
      <c r="D64" s="11" t="s">
        <v>68</v>
      </c>
      <c r="E64" s="11" t="s">
        <v>14</v>
      </c>
      <c r="F64" s="13">
        <f>+F65+F69+F73</f>
        <v>5255</v>
      </c>
    </row>
    <row r="65" spans="1:6" ht="34.5" customHeight="1" x14ac:dyDescent="0.2">
      <c r="A65" s="22" t="s">
        <v>69</v>
      </c>
      <c r="B65" s="11" t="s">
        <v>15</v>
      </c>
      <c r="C65" s="11" t="s">
        <v>46</v>
      </c>
      <c r="D65" s="11" t="s">
        <v>111</v>
      </c>
      <c r="E65" s="11"/>
      <c r="F65" s="13">
        <f>SUM(F66:F68)</f>
        <v>4000</v>
      </c>
    </row>
    <row r="66" spans="1:6" ht="15.75" customHeight="1" x14ac:dyDescent="0.2">
      <c r="A66" s="22" t="s">
        <v>133</v>
      </c>
      <c r="B66" s="17" t="s">
        <v>15</v>
      </c>
      <c r="C66" s="17" t="s">
        <v>46</v>
      </c>
      <c r="D66" s="17" t="s">
        <v>111</v>
      </c>
      <c r="E66" s="17" t="s">
        <v>48</v>
      </c>
      <c r="F66" s="25">
        <v>2000</v>
      </c>
    </row>
    <row r="67" spans="1:6" ht="33.75" x14ac:dyDescent="0.2">
      <c r="A67" s="22" t="s">
        <v>120</v>
      </c>
      <c r="B67" s="17" t="s">
        <v>15</v>
      </c>
      <c r="C67" s="17" t="s">
        <v>46</v>
      </c>
      <c r="D67" s="17" t="s">
        <v>111</v>
      </c>
      <c r="E67" s="17" t="s">
        <v>122</v>
      </c>
      <c r="F67" s="25">
        <v>600</v>
      </c>
    </row>
    <row r="68" spans="1:6" ht="33.75" x14ac:dyDescent="0.2">
      <c r="A68" s="22" t="s">
        <v>74</v>
      </c>
      <c r="B68" s="17" t="s">
        <v>15</v>
      </c>
      <c r="C68" s="17" t="s">
        <v>46</v>
      </c>
      <c r="D68" s="17" t="s">
        <v>112</v>
      </c>
      <c r="E68" s="17" t="s">
        <v>25</v>
      </c>
      <c r="F68" s="25">
        <v>1400</v>
      </c>
    </row>
    <row r="69" spans="1:6" ht="22.5" x14ac:dyDescent="0.2">
      <c r="A69" s="7" t="s">
        <v>70</v>
      </c>
      <c r="B69" s="11" t="s">
        <v>15</v>
      </c>
      <c r="C69" s="11" t="s">
        <v>46</v>
      </c>
      <c r="D69" s="11" t="s">
        <v>112</v>
      </c>
      <c r="E69" s="11"/>
      <c r="F69" s="13">
        <f>SUM(F70:F72)</f>
        <v>955</v>
      </c>
    </row>
    <row r="70" spans="1:6" ht="16.5" customHeight="1" x14ac:dyDescent="0.2">
      <c r="A70" s="22" t="s">
        <v>133</v>
      </c>
      <c r="B70" s="17" t="s">
        <v>15</v>
      </c>
      <c r="C70" s="17" t="s">
        <v>46</v>
      </c>
      <c r="D70" s="17" t="s">
        <v>112</v>
      </c>
      <c r="E70" s="17" t="s">
        <v>48</v>
      </c>
      <c r="F70" s="25">
        <v>580</v>
      </c>
    </row>
    <row r="71" spans="1:6" ht="33.75" x14ac:dyDescent="0.2">
      <c r="A71" s="22" t="s">
        <v>120</v>
      </c>
      <c r="B71" s="17" t="s">
        <v>15</v>
      </c>
      <c r="C71" s="17" t="s">
        <v>46</v>
      </c>
      <c r="D71" s="17" t="s">
        <v>112</v>
      </c>
      <c r="E71" s="17" t="s">
        <v>122</v>
      </c>
      <c r="F71" s="25">
        <v>175</v>
      </c>
    </row>
    <row r="72" spans="1:6" ht="33.75" x14ac:dyDescent="0.2">
      <c r="A72" s="22" t="s">
        <v>74</v>
      </c>
      <c r="B72" s="17" t="s">
        <v>15</v>
      </c>
      <c r="C72" s="17" t="s">
        <v>46</v>
      </c>
      <c r="D72" s="17" t="s">
        <v>112</v>
      </c>
      <c r="E72" s="17" t="s">
        <v>25</v>
      </c>
      <c r="F72" s="25">
        <v>200</v>
      </c>
    </row>
    <row r="73" spans="1:6" ht="22.5" x14ac:dyDescent="0.2">
      <c r="A73" s="22" t="s">
        <v>75</v>
      </c>
      <c r="B73" s="11" t="s">
        <v>15</v>
      </c>
      <c r="C73" s="11" t="s">
        <v>46</v>
      </c>
      <c r="D73" s="11" t="s">
        <v>113</v>
      </c>
      <c r="E73" s="11" t="s">
        <v>25</v>
      </c>
      <c r="F73" s="13">
        <v>300</v>
      </c>
    </row>
    <row r="74" spans="1:6" ht="22.5" x14ac:dyDescent="0.2">
      <c r="A74" s="12" t="s">
        <v>77</v>
      </c>
      <c r="B74" s="11" t="s">
        <v>15</v>
      </c>
      <c r="C74" s="11" t="s">
        <v>51</v>
      </c>
      <c r="D74" s="11" t="s">
        <v>71</v>
      </c>
      <c r="E74" s="17"/>
      <c r="F74" s="13">
        <f>+F75+F76</f>
        <v>1650</v>
      </c>
    </row>
    <row r="75" spans="1:6" ht="22.5" x14ac:dyDescent="0.2">
      <c r="A75" s="22" t="s">
        <v>72</v>
      </c>
      <c r="B75" s="17" t="s">
        <v>15</v>
      </c>
      <c r="C75" s="17" t="s">
        <v>51</v>
      </c>
      <c r="D75" s="17" t="s">
        <v>114</v>
      </c>
      <c r="E75" s="17" t="s">
        <v>25</v>
      </c>
      <c r="F75" s="25">
        <v>950</v>
      </c>
    </row>
    <row r="76" spans="1:6" ht="22.5" x14ac:dyDescent="0.2">
      <c r="A76" s="7" t="s">
        <v>73</v>
      </c>
      <c r="B76" s="17" t="s">
        <v>15</v>
      </c>
      <c r="C76" s="17" t="s">
        <v>44</v>
      </c>
      <c r="D76" s="17" t="s">
        <v>115</v>
      </c>
      <c r="E76" s="17" t="s">
        <v>25</v>
      </c>
      <c r="F76" s="25">
        <v>700</v>
      </c>
    </row>
    <row r="77" spans="1:6" x14ac:dyDescent="0.2">
      <c r="A77" s="11" t="s">
        <v>52</v>
      </c>
      <c r="B77" s="12"/>
      <c r="C77" s="11"/>
      <c r="D77" s="11"/>
      <c r="E77" s="11"/>
      <c r="F77" s="13">
        <f>+F47+F17</f>
        <v>38657.46</v>
      </c>
    </row>
    <row r="78" spans="1:6" x14ac:dyDescent="0.2">
      <c r="A78" s="27"/>
    </row>
    <row r="84" spans="1:5" x14ac:dyDescent="0.2">
      <c r="A84" s="10"/>
    </row>
    <row r="85" spans="1:5" x14ac:dyDescent="0.2">
      <c r="A85" s="10"/>
    </row>
    <row r="89" spans="1:5" x14ac:dyDescent="0.2">
      <c r="C89" s="10"/>
      <c r="D89" s="10"/>
      <c r="E89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2015-12-16T09:57:48Z</cp:lastPrinted>
  <dcterms:created xsi:type="dcterms:W3CDTF">1996-10-08T23:32:33Z</dcterms:created>
  <dcterms:modified xsi:type="dcterms:W3CDTF">2015-12-16T10:44:02Z</dcterms:modified>
</cp:coreProperties>
</file>