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6395" windowHeight="567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M17" i="1" l="1"/>
  <c r="D17" i="1"/>
  <c r="C17" i="1"/>
  <c r="J14" i="1" l="1"/>
  <c r="J15" i="1"/>
  <c r="F16" i="1"/>
  <c r="H16" i="1"/>
  <c r="E16" i="1"/>
  <c r="G16" i="1"/>
  <c r="F15" i="1"/>
  <c r="H15" i="1"/>
  <c r="E15" i="1"/>
  <c r="G15" i="1"/>
  <c r="F14" i="1"/>
  <c r="H14" i="1"/>
  <c r="E14" i="1"/>
  <c r="G14" i="1"/>
  <c r="F13" i="1"/>
  <c r="H13" i="1"/>
  <c r="E13" i="1"/>
  <c r="G13" i="1"/>
  <c r="F12" i="1"/>
  <c r="H12" i="1"/>
  <c r="E12" i="1"/>
  <c r="G12" i="1"/>
  <c r="F11" i="1"/>
  <c r="H11" i="1"/>
  <c r="E11" i="1"/>
  <c r="G11" i="1"/>
  <c r="F10" i="1"/>
  <c r="H10" i="1"/>
  <c r="E10" i="1"/>
  <c r="G10" i="1"/>
  <c r="G9" i="1"/>
  <c r="H9" i="1"/>
  <c r="F9" i="1"/>
  <c r="E9" i="1"/>
  <c r="N7" i="1"/>
  <c r="N17" i="1" s="1"/>
  <c r="N8" i="1"/>
  <c r="G8" i="1"/>
  <c r="F8" i="1"/>
  <c r="H8" i="1" s="1"/>
  <c r="E8" i="1"/>
  <c r="J7" i="1"/>
  <c r="J8" i="1"/>
  <c r="G7" i="1"/>
  <c r="H7" i="1"/>
  <c r="E7" i="1"/>
  <c r="F7" i="1"/>
  <c r="G6" i="1"/>
  <c r="H6" i="1"/>
  <c r="E6" i="1"/>
  <c r="F6" i="1"/>
  <c r="G5" i="1"/>
  <c r="G17" i="1" s="1"/>
  <c r="H5" i="1"/>
  <c r="E5" i="1"/>
  <c r="F5" i="1"/>
  <c r="I6" i="1"/>
  <c r="I7" i="1"/>
  <c r="I8" i="1"/>
  <c r="I9" i="1"/>
  <c r="I10" i="1"/>
  <c r="I11" i="1"/>
  <c r="I12" i="1"/>
  <c r="I13" i="1"/>
  <c r="I14" i="1"/>
  <c r="I15" i="1"/>
  <c r="I16" i="1"/>
  <c r="L5" i="1"/>
  <c r="L6" i="1"/>
  <c r="L7" i="1"/>
  <c r="L8" i="1"/>
  <c r="L9" i="1"/>
  <c r="L10" i="1"/>
  <c r="L11" i="1"/>
  <c r="L12" i="1"/>
  <c r="L13" i="1"/>
  <c r="L14" i="1"/>
  <c r="L15" i="1"/>
  <c r="L16" i="1"/>
  <c r="E4" i="1"/>
  <c r="G4" i="1" s="1"/>
  <c r="F4" i="1"/>
  <c r="H4" i="1" s="1"/>
  <c r="I17" i="1" l="1"/>
  <c r="F17" i="1"/>
  <c r="H17" i="1"/>
  <c r="E17" i="1"/>
</calcChain>
</file>

<file path=xl/sharedStrings.xml><?xml version="1.0" encoding="utf-8"?>
<sst xmlns="http://schemas.openxmlformats.org/spreadsheetml/2006/main" count="77" uniqueCount="71">
  <si>
    <t>Наименование мероприятия</t>
  </si>
  <si>
    <t>Принятые бюджетные обязательства</t>
  </si>
  <si>
    <t>контрагент</t>
  </si>
  <si>
    <t>номер и дата договора</t>
  </si>
  <si>
    <t>наименование работ</t>
  </si>
  <si>
    <t>сумма договора</t>
  </si>
  <si>
    <t>выполнено работ</t>
  </si>
  <si>
    <t>номер, дата акта выполненных работ</t>
  </si>
  <si>
    <t>Фактические показатели результативности использования субсидии</t>
  </si>
  <si>
    <t>ИТОГО</t>
  </si>
  <si>
    <t xml:space="preserve">Глава администрации поселения </t>
  </si>
  <si>
    <t>Ленинградской области                       _______________       ________________________</t>
  </si>
  <si>
    <t xml:space="preserve">                                                                   (подпись)                          (фамилия, инициалы)</t>
  </si>
  <si>
    <t>Руководитель финансового органа    ________________    ________________________</t>
  </si>
  <si>
    <t xml:space="preserve">                                                                    (подпись)                        (фамилия, инициалы)</t>
  </si>
  <si>
    <t>________________</t>
  </si>
  <si>
    <t>Бурак Л.В.</t>
  </si>
  <si>
    <t>Исполнитель                             __________________   _________________________</t>
  </si>
  <si>
    <t xml:space="preserve">(подпись)                           </t>
  </si>
  <si>
    <t>(фамилия, инициалы)</t>
  </si>
  <si>
    <t xml:space="preserve">                                                       (фамилия, инициалы)   (номер телефона)</t>
  </si>
  <si>
    <t>Лукьянова Н.А.                       89111701837              .</t>
  </si>
  <si>
    <t xml:space="preserve">  ОТЧЕТ  (годовой)</t>
  </si>
  <si>
    <t xml:space="preserve">о достижении значения целевых показателей результативности и о расходах бюджета муниципального образования "Пудомягское сельское поселение" Гатчинского муниципального района Ленинградской области, источником финансового обеспечения которых является субсидия из областного бюджета Ленинградской области, предоставляемая в целях софинансирования расходных обязательств поселений, возникающих при выполнении органами местного самоуправления полномочий по вопросам местного значения, в соответствии с областным законом от 14 декабря 2012 года № 95-оз «О содействии развитию на части территорий муниципальных образований Ленинградской области иных форм местного самоуправления» за 2019 год </t>
  </si>
  <si>
    <t>Утверждено средств (рублей)</t>
  </si>
  <si>
    <t>областной бюджет</t>
  </si>
  <si>
    <t>местный бюджет</t>
  </si>
  <si>
    <t>Поступило средств  (рублей)</t>
  </si>
  <si>
    <t>Расходы, подтвержденные документами  (рублей)</t>
  </si>
  <si>
    <t>Неиспользованный остаток межбюджетного трансферта, подлежащий возврату (рублей)</t>
  </si>
  <si>
    <t>Подсыпка покрытия проезжей части из асфальтной крошки и щебня д. Покровская ул.Овражная 400кв.м.</t>
  </si>
  <si>
    <t>№0607 от 06.07.2018г.</t>
  </si>
  <si>
    <t>Подсыпка покрытия проезжей части из асфальтной крошки д. Шаглино ул.Луговая 320кв.м.</t>
  </si>
  <si>
    <t>Подсыпка покрытия проезжей части из асфальтной крошки и щебня д. Корпикюля 380кв.м.</t>
  </si>
  <si>
    <t>Подсыпка покрытия проезжей части из асфальтной крошки д. Монделево ул. Полевая 400кв.м.</t>
  </si>
  <si>
    <t>Закупка асфальтной крошки в д.Монделево 120 куб.м</t>
  </si>
  <si>
    <t>Работы по ремонту проезжей части  дороги д.Монделево от д.19 до  пер.Павловский д.1      580  кв.м</t>
  </si>
  <si>
    <t>Подсыпка покрытия проезжей части из асфальтной крошки д. Б.Сергелево пер.Северный 480кв.м</t>
  </si>
  <si>
    <t>Подсыпка проезжей части из асфальтной крошки подъезда к д.Антелево 225кв.м</t>
  </si>
  <si>
    <t>Закупка уличных светодиодных светильников  в д.Антелево 30 шт</t>
  </si>
  <si>
    <t>Закупка уличных светодиодных светильников  в д.Покровская  40 шт.</t>
  </si>
  <si>
    <t>Закупка уличных светодиодных светильников  в д.Бор 32 шт.</t>
  </si>
  <si>
    <t>Обустройство детской площадки в д.Порицы ограждением 28м и скамейкой 1 шт.</t>
  </si>
  <si>
    <t>21 декабря 2018г.</t>
  </si>
  <si>
    <t xml:space="preserve">Согласовано: </t>
  </si>
  <si>
    <t xml:space="preserve">предсдатель комитета  по местному самоуправлению, межнациональным и межконфессиональным отношениям Ленинградской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</si>
  <si>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№1307 от 13.07.2018г.</t>
  </si>
  <si>
    <t>ИП Трунин</t>
  </si>
  <si>
    <t>№005 от 23.07.2018</t>
  </si>
  <si>
    <t>№003 от 11.07.2018г.</t>
  </si>
  <si>
    <t>№1107 от 11.07.2018</t>
  </si>
  <si>
    <t>№ 004 от 13.07.2018</t>
  </si>
  <si>
    <t>№ 6/6 от  24.09.2018</t>
  </si>
  <si>
    <t>№ б/н от 24.09.2018</t>
  </si>
  <si>
    <t>ИП Кочкин</t>
  </si>
  <si>
    <t>№ б/н от 01.11.2018</t>
  </si>
  <si>
    <t>№301018-2 от 30.10.2018</t>
  </si>
  <si>
    <t>№301018-1 от 30.10.2018</t>
  </si>
  <si>
    <t>№ 311018-1 от 31.10.2018</t>
  </si>
  <si>
    <t>№ б/н от 02.11.2018</t>
  </si>
  <si>
    <t>№ 311018-2 от 31.10.2018</t>
  </si>
  <si>
    <t>ООО Дарион-Свет</t>
  </si>
  <si>
    <t>№ 084/2018 от 16.11.2018</t>
  </si>
  <si>
    <t>№ 082/2018 от 16.11.2018</t>
  </si>
  <si>
    <t>№ 083/2018 от 16.11.2018</t>
  </si>
  <si>
    <t>ООО Сервис - С</t>
  </si>
  <si>
    <t>№2879 от 19.11.2018</t>
  </si>
  <si>
    <t>№2878 от 19.11.2018</t>
  </si>
  <si>
    <t>№2880 от 19.11.2018</t>
  </si>
  <si>
    <t>№б/н от 14.12.2018</t>
  </si>
  <si>
    <t>№ 031218 от 03.12.2018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</si>
</sst>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 applyBorder="1"/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Alignment="1">
      <alignment horizontal="center" vertical="top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9" fontId="5" fillId="0" borderId="2" xfId="0" applyNumberFormat="1" applyFont="1" applyBorder="1" applyAlignment="1">
      <alignment vertical="center" wrapText="1"/>
    </xf>
    <xf numFmtId="49" fontId="5" fillId="0" borderId="2" xfId="0" applyNumberFormat="1" applyFont="1" applyBorder="1" applyAlignment="1">
      <alignment vertical="center" wrapText="1"/>
    </xf>
    <xf numFmtId="0" fontId="2" fillId="0" borderId="1" xfId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vertical="center" wrapText="1"/>
    </xf>
    <xf numFmtId="0" fontId="7" fillId="0" borderId="0" xfId="0" applyFont="1"/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2" fontId="5" fillId="0" borderId="2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abSelected="1" topLeftCell="A16" workbookViewId="0">
      <selection activeCell="D17" sqref="D17"/>
    </sheetView>
  </sheetViews>
  <sheetFormatPr defaultRowHeight="15" x14ac:dyDescent="0.25"/>
  <cols>
    <col min="1" max="1" width="14.140625" customWidth="1"/>
    <col min="2" max="3" width="13.5703125" customWidth="1"/>
    <col min="4" max="5" width="12.7109375" customWidth="1"/>
    <col min="6" max="6" width="12.140625" customWidth="1"/>
    <col min="7" max="7" width="11.7109375" customWidth="1"/>
    <col min="8" max="8" width="12.7109375" customWidth="1"/>
    <col min="9" max="9" width="11.42578125" customWidth="1"/>
    <col min="10" max="10" width="10.42578125" customWidth="1"/>
    <col min="11" max="11" width="10.28515625" customWidth="1"/>
    <col min="12" max="12" width="21.5703125" customWidth="1"/>
    <col min="13" max="13" width="11.42578125" customWidth="1"/>
    <col min="14" max="15" width="9.85546875" customWidth="1"/>
    <col min="16" max="16" width="11.7109375" customWidth="1"/>
  </cols>
  <sheetData>
    <row r="1" spans="1:16" ht="26.25" customHeight="1" x14ac:dyDescent="0.25">
      <c r="A1" s="34" t="s">
        <v>22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 ht="79.5" customHeight="1" thickBot="1" x14ac:dyDescent="0.3">
      <c r="A2" s="34" t="s">
        <v>23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5"/>
    </row>
    <row r="3" spans="1:16" ht="49.5" customHeight="1" thickBot="1" x14ac:dyDescent="0.3">
      <c r="A3" s="29" t="s">
        <v>0</v>
      </c>
      <c r="B3" s="30"/>
      <c r="C3" s="33" t="s">
        <v>24</v>
      </c>
      <c r="D3" s="28"/>
      <c r="E3" s="33" t="s">
        <v>27</v>
      </c>
      <c r="F3" s="28"/>
      <c r="G3" s="33" t="s">
        <v>28</v>
      </c>
      <c r="H3" s="28"/>
      <c r="I3" s="25" t="s">
        <v>29</v>
      </c>
      <c r="J3" s="27" t="s">
        <v>1</v>
      </c>
      <c r="K3" s="27"/>
      <c r="L3" s="27"/>
      <c r="M3" s="27"/>
      <c r="N3" s="27"/>
      <c r="O3" s="27"/>
      <c r="P3" s="28"/>
    </row>
    <row r="4" spans="1:16" ht="77.25" thickBot="1" x14ac:dyDescent="0.3">
      <c r="A4" s="31"/>
      <c r="B4" s="32"/>
      <c r="C4" s="5" t="s">
        <v>25</v>
      </c>
      <c r="D4" s="15" t="s">
        <v>26</v>
      </c>
      <c r="E4" s="15" t="str">
        <f t="shared" ref="E4:F4" si="0">C4</f>
        <v>областной бюджет</v>
      </c>
      <c r="F4" s="15" t="str">
        <f t="shared" si="0"/>
        <v>местный бюджет</v>
      </c>
      <c r="G4" s="15" t="str">
        <f t="shared" ref="G4:H4" si="1">E4</f>
        <v>областной бюджет</v>
      </c>
      <c r="H4" s="15" t="str">
        <f t="shared" si="1"/>
        <v>местный бюджет</v>
      </c>
      <c r="I4" s="26"/>
      <c r="J4" s="5" t="s">
        <v>2</v>
      </c>
      <c r="K4" s="5" t="s">
        <v>3</v>
      </c>
      <c r="L4" s="5" t="s">
        <v>4</v>
      </c>
      <c r="M4" s="5" t="s">
        <v>5</v>
      </c>
      <c r="N4" s="5" t="s">
        <v>6</v>
      </c>
      <c r="O4" s="5" t="s">
        <v>7</v>
      </c>
      <c r="P4" s="5" t="s">
        <v>8</v>
      </c>
    </row>
    <row r="5" spans="1:16" ht="78" customHeight="1" thickBot="1" x14ac:dyDescent="0.3">
      <c r="A5" s="20" t="s">
        <v>30</v>
      </c>
      <c r="B5" s="21"/>
      <c r="C5" s="18">
        <v>90000</v>
      </c>
      <c r="D5" s="13">
        <v>9500</v>
      </c>
      <c r="E5" s="13">
        <f t="shared" ref="E5:F5" si="2">C5</f>
        <v>90000</v>
      </c>
      <c r="F5" s="13">
        <f t="shared" si="2"/>
        <v>9500</v>
      </c>
      <c r="G5" s="13">
        <f t="shared" ref="G5:H5" si="3">C5</f>
        <v>90000</v>
      </c>
      <c r="H5" s="13">
        <f t="shared" si="3"/>
        <v>9500</v>
      </c>
      <c r="I5" s="4">
        <v>0</v>
      </c>
      <c r="J5" s="4" t="s">
        <v>47</v>
      </c>
      <c r="K5" s="4" t="s">
        <v>46</v>
      </c>
      <c r="L5" s="11" t="str">
        <f t="shared" ref="L5:L16" si="4">A5</f>
        <v>Подсыпка покрытия проезжей части из асфальтной крошки и щебня д. Покровская ул.Овражная 400кв.м.</v>
      </c>
      <c r="M5" s="13">
        <v>99500</v>
      </c>
      <c r="N5" s="13">
        <v>99500</v>
      </c>
      <c r="O5" s="4" t="s">
        <v>48</v>
      </c>
      <c r="P5" s="10">
        <v>1</v>
      </c>
    </row>
    <row r="6" spans="1:16" ht="67.5" customHeight="1" thickBot="1" x14ac:dyDescent="0.3">
      <c r="A6" s="20" t="s">
        <v>32</v>
      </c>
      <c r="B6" s="21"/>
      <c r="C6" s="18">
        <v>90000</v>
      </c>
      <c r="D6" s="13">
        <v>9500</v>
      </c>
      <c r="E6" s="13">
        <f t="shared" ref="E6:F6" si="5">C6</f>
        <v>90000</v>
      </c>
      <c r="F6" s="13">
        <f t="shared" si="5"/>
        <v>9500</v>
      </c>
      <c r="G6" s="13">
        <f t="shared" ref="G6:H6" si="6">C6</f>
        <v>90000</v>
      </c>
      <c r="H6" s="13">
        <f t="shared" si="6"/>
        <v>9500</v>
      </c>
      <c r="I6" s="4">
        <f t="shared" ref="I6:I16" si="7">$I$5</f>
        <v>0</v>
      </c>
      <c r="J6" s="4" t="s">
        <v>47</v>
      </c>
      <c r="K6" s="4" t="s">
        <v>31</v>
      </c>
      <c r="L6" s="11" t="str">
        <f t="shared" si="4"/>
        <v>Подсыпка покрытия проезжей части из асфальтной крошки д. Шаглино ул.Луговая 320кв.м.</v>
      </c>
      <c r="M6" s="13">
        <v>99500</v>
      </c>
      <c r="N6" s="13">
        <v>99500</v>
      </c>
      <c r="O6" s="4" t="s">
        <v>49</v>
      </c>
      <c r="P6" s="10">
        <v>1</v>
      </c>
    </row>
    <row r="7" spans="1:16" ht="51" customHeight="1" thickBot="1" x14ac:dyDescent="0.3">
      <c r="A7" s="20" t="s">
        <v>33</v>
      </c>
      <c r="B7" s="21"/>
      <c r="C7" s="18">
        <v>90000</v>
      </c>
      <c r="D7" s="13">
        <v>9000</v>
      </c>
      <c r="E7" s="13">
        <f t="shared" ref="E7:F16" si="8">C7</f>
        <v>90000</v>
      </c>
      <c r="F7" s="13">
        <f t="shared" si="8"/>
        <v>9000</v>
      </c>
      <c r="G7" s="13">
        <f t="shared" ref="G7:H7" si="9">C7</f>
        <v>90000</v>
      </c>
      <c r="H7" s="13">
        <f t="shared" si="9"/>
        <v>9000</v>
      </c>
      <c r="I7" s="4">
        <f t="shared" si="7"/>
        <v>0</v>
      </c>
      <c r="J7" s="4" t="str">
        <f t="shared" ref="J7:J8" si="10">$J$6</f>
        <v>ИП Трунин</v>
      </c>
      <c r="K7" s="4" t="s">
        <v>50</v>
      </c>
      <c r="L7" s="11" t="str">
        <f t="shared" si="4"/>
        <v>Подсыпка покрытия проезжей части из асфальтной крошки и щебня д. Корпикюля 380кв.м.</v>
      </c>
      <c r="M7" s="13">
        <v>99000</v>
      </c>
      <c r="N7" s="13">
        <f t="shared" ref="N7:N8" si="11">M7</f>
        <v>99000</v>
      </c>
      <c r="O7" s="4" t="s">
        <v>51</v>
      </c>
      <c r="P7" s="10">
        <v>1</v>
      </c>
    </row>
    <row r="8" spans="1:16" ht="66.75" customHeight="1" thickBot="1" x14ac:dyDescent="0.3">
      <c r="A8" s="20" t="s">
        <v>34</v>
      </c>
      <c r="B8" s="21"/>
      <c r="C8" s="18">
        <v>82000</v>
      </c>
      <c r="D8" s="13">
        <v>8000</v>
      </c>
      <c r="E8" s="13">
        <f t="shared" si="8"/>
        <v>82000</v>
      </c>
      <c r="F8" s="13">
        <f t="shared" si="8"/>
        <v>8000</v>
      </c>
      <c r="G8" s="13">
        <f t="shared" ref="G8:H8" si="12">E8</f>
        <v>82000</v>
      </c>
      <c r="H8" s="13">
        <f t="shared" si="12"/>
        <v>8000</v>
      </c>
      <c r="I8" s="4">
        <f t="shared" si="7"/>
        <v>0</v>
      </c>
      <c r="J8" s="4" t="str">
        <f t="shared" si="10"/>
        <v>ИП Трунин</v>
      </c>
      <c r="K8" s="4" t="s">
        <v>52</v>
      </c>
      <c r="L8" s="11" t="str">
        <f t="shared" si="4"/>
        <v>Подсыпка покрытия проезжей части из асфальтной крошки д. Монделево ул. Полевая 400кв.м.</v>
      </c>
      <c r="M8" s="13">
        <v>90000</v>
      </c>
      <c r="N8" s="13">
        <f t="shared" si="11"/>
        <v>90000</v>
      </c>
      <c r="O8" s="4" t="s">
        <v>53</v>
      </c>
      <c r="P8" s="10">
        <v>1</v>
      </c>
    </row>
    <row r="9" spans="1:16" ht="39" customHeight="1" thickBot="1" x14ac:dyDescent="0.3">
      <c r="A9" s="20" t="s">
        <v>35</v>
      </c>
      <c r="B9" s="21"/>
      <c r="C9" s="18">
        <v>89300</v>
      </c>
      <c r="D9" s="13">
        <v>8500</v>
      </c>
      <c r="E9" s="13">
        <f t="shared" si="8"/>
        <v>89300</v>
      </c>
      <c r="F9" s="13">
        <f t="shared" si="8"/>
        <v>8500</v>
      </c>
      <c r="G9" s="13">
        <f t="shared" ref="G9:H16" si="13">C9</f>
        <v>89300</v>
      </c>
      <c r="H9" s="13">
        <f t="shared" si="13"/>
        <v>8500</v>
      </c>
      <c r="I9" s="4">
        <f t="shared" si="7"/>
        <v>0</v>
      </c>
      <c r="J9" s="4" t="s">
        <v>54</v>
      </c>
      <c r="K9" s="4" t="s">
        <v>60</v>
      </c>
      <c r="L9" s="11" t="str">
        <f t="shared" si="4"/>
        <v>Закупка асфальтной крошки в д.Монделево 120 куб.м</v>
      </c>
      <c r="M9" s="13">
        <v>97800</v>
      </c>
      <c r="N9" s="13">
        <v>97800</v>
      </c>
      <c r="O9" s="4" t="s">
        <v>59</v>
      </c>
      <c r="P9" s="10">
        <v>1</v>
      </c>
    </row>
    <row r="10" spans="1:16" ht="63.75" customHeight="1" thickBot="1" x14ac:dyDescent="0.3">
      <c r="A10" s="20" t="s">
        <v>36</v>
      </c>
      <c r="B10" s="21"/>
      <c r="C10" s="18">
        <v>46600</v>
      </c>
      <c r="D10" s="13">
        <v>4500</v>
      </c>
      <c r="E10" s="13">
        <f t="shared" si="8"/>
        <v>46600</v>
      </c>
      <c r="F10" s="13">
        <f t="shared" si="8"/>
        <v>4500</v>
      </c>
      <c r="G10" s="13">
        <f t="shared" si="13"/>
        <v>46600</v>
      </c>
      <c r="H10" s="13">
        <f t="shared" si="13"/>
        <v>4500</v>
      </c>
      <c r="I10" s="4">
        <f t="shared" si="7"/>
        <v>0</v>
      </c>
      <c r="J10" s="4" t="s">
        <v>54</v>
      </c>
      <c r="K10" s="19" t="s">
        <v>58</v>
      </c>
      <c r="L10" s="11" t="str">
        <f t="shared" si="4"/>
        <v>Работы по ремонту проезжей части  дороги д.Монделево от д.19 до  пер.Павловский д.1      580  кв.м</v>
      </c>
      <c r="M10" s="13">
        <v>51100</v>
      </c>
      <c r="N10" s="13">
        <v>51100</v>
      </c>
      <c r="O10" s="19" t="s">
        <v>59</v>
      </c>
      <c r="P10" s="10">
        <v>1</v>
      </c>
    </row>
    <row r="11" spans="1:16" ht="76.900000000000006" customHeight="1" thickBot="1" x14ac:dyDescent="0.3">
      <c r="A11" s="20" t="s">
        <v>37</v>
      </c>
      <c r="B11" s="21"/>
      <c r="C11" s="18">
        <v>90500</v>
      </c>
      <c r="D11" s="13">
        <v>9000</v>
      </c>
      <c r="E11" s="13">
        <f t="shared" si="8"/>
        <v>90500</v>
      </c>
      <c r="F11" s="13">
        <f t="shared" si="8"/>
        <v>9000</v>
      </c>
      <c r="G11" s="13">
        <f t="shared" si="13"/>
        <v>90500</v>
      </c>
      <c r="H11" s="13">
        <f t="shared" si="13"/>
        <v>9000</v>
      </c>
      <c r="I11" s="4">
        <f t="shared" si="7"/>
        <v>0</v>
      </c>
      <c r="J11" s="4" t="s">
        <v>54</v>
      </c>
      <c r="K11" s="4" t="s">
        <v>57</v>
      </c>
      <c r="L11" s="11" t="str">
        <f t="shared" si="4"/>
        <v>Подсыпка покрытия проезжей части из асфальтной крошки д. Б.Сергелево пер.Северный 480кв.м</v>
      </c>
      <c r="M11" s="13">
        <v>99500</v>
      </c>
      <c r="N11" s="13">
        <v>99500</v>
      </c>
      <c r="O11" s="4" t="s">
        <v>55</v>
      </c>
      <c r="P11" s="10">
        <v>1</v>
      </c>
    </row>
    <row r="12" spans="1:16" ht="54.75" customHeight="1" thickBot="1" x14ac:dyDescent="0.3">
      <c r="A12" s="20" t="s">
        <v>38</v>
      </c>
      <c r="B12" s="21"/>
      <c r="C12" s="18">
        <v>45500</v>
      </c>
      <c r="D12" s="13">
        <v>4500</v>
      </c>
      <c r="E12" s="13">
        <f t="shared" si="8"/>
        <v>45500</v>
      </c>
      <c r="F12" s="13">
        <f t="shared" si="8"/>
        <v>4500</v>
      </c>
      <c r="G12" s="13">
        <f t="shared" si="13"/>
        <v>45500</v>
      </c>
      <c r="H12" s="13">
        <f t="shared" si="13"/>
        <v>4500</v>
      </c>
      <c r="I12" s="4">
        <f t="shared" si="7"/>
        <v>0</v>
      </c>
      <c r="J12" s="4" t="s">
        <v>54</v>
      </c>
      <c r="K12" s="4" t="s">
        <v>56</v>
      </c>
      <c r="L12" s="11" t="str">
        <f t="shared" si="4"/>
        <v>Подсыпка проезжей части из асфальтной крошки подъезда к д.Антелево 225кв.м</v>
      </c>
      <c r="M12" s="13">
        <v>50000</v>
      </c>
      <c r="N12" s="13">
        <v>50000</v>
      </c>
      <c r="O12" s="4" t="s">
        <v>55</v>
      </c>
      <c r="P12" s="10">
        <v>1</v>
      </c>
    </row>
    <row r="13" spans="1:16" ht="51.75" customHeight="1" thickBot="1" x14ac:dyDescent="0.3">
      <c r="A13" s="20" t="s">
        <v>39</v>
      </c>
      <c r="B13" s="21"/>
      <c r="C13" s="18">
        <v>67880</v>
      </c>
      <c r="D13" s="13">
        <v>6700</v>
      </c>
      <c r="E13" s="13">
        <f t="shared" si="8"/>
        <v>67880</v>
      </c>
      <c r="F13" s="13">
        <f t="shared" si="8"/>
        <v>6700</v>
      </c>
      <c r="G13" s="13">
        <f t="shared" si="13"/>
        <v>67880</v>
      </c>
      <c r="H13" s="13">
        <f t="shared" si="13"/>
        <v>6700</v>
      </c>
      <c r="I13" s="4">
        <f t="shared" si="7"/>
        <v>0</v>
      </c>
      <c r="J13" s="4" t="s">
        <v>61</v>
      </c>
      <c r="K13" s="4" t="s">
        <v>63</v>
      </c>
      <c r="L13" s="11" t="str">
        <f t="shared" si="4"/>
        <v>Закупка уличных светодиодных светильников  в д.Антелево 30 шт</v>
      </c>
      <c r="M13" s="13">
        <v>74580</v>
      </c>
      <c r="N13" s="13">
        <v>74580</v>
      </c>
      <c r="O13" s="4" t="s">
        <v>67</v>
      </c>
      <c r="P13" s="10">
        <v>1</v>
      </c>
    </row>
    <row r="14" spans="1:16" ht="54.75" customHeight="1" thickBot="1" x14ac:dyDescent="0.3">
      <c r="A14" s="20" t="s">
        <v>40</v>
      </c>
      <c r="B14" s="21"/>
      <c r="C14" s="18">
        <v>90440</v>
      </c>
      <c r="D14" s="13">
        <v>9000</v>
      </c>
      <c r="E14" s="13">
        <f t="shared" si="8"/>
        <v>90440</v>
      </c>
      <c r="F14" s="13">
        <f t="shared" si="8"/>
        <v>9000</v>
      </c>
      <c r="G14" s="13">
        <f t="shared" si="13"/>
        <v>90440</v>
      </c>
      <c r="H14" s="13">
        <f t="shared" si="13"/>
        <v>9000</v>
      </c>
      <c r="I14" s="4">
        <f t="shared" si="7"/>
        <v>0</v>
      </c>
      <c r="J14" s="4" t="str">
        <f t="shared" ref="J14:J15" si="14">$J$13</f>
        <v>ООО Дарион-Свет</v>
      </c>
      <c r="K14" s="4" t="s">
        <v>64</v>
      </c>
      <c r="L14" s="11" t="str">
        <f t="shared" si="4"/>
        <v>Закупка уличных светодиодных светильников  в д.Покровская  40 шт.</v>
      </c>
      <c r="M14" s="13">
        <v>99440</v>
      </c>
      <c r="N14" s="13">
        <v>99440</v>
      </c>
      <c r="O14" s="4" t="s">
        <v>66</v>
      </c>
      <c r="P14" s="10">
        <v>1</v>
      </c>
    </row>
    <row r="15" spans="1:16" ht="49.5" customHeight="1" thickBot="1" x14ac:dyDescent="0.3">
      <c r="A15" s="20" t="s">
        <v>41</v>
      </c>
      <c r="B15" s="21"/>
      <c r="C15" s="18">
        <v>72552</v>
      </c>
      <c r="D15" s="13">
        <v>7000</v>
      </c>
      <c r="E15" s="13">
        <f t="shared" si="8"/>
        <v>72552</v>
      </c>
      <c r="F15" s="13">
        <f t="shared" si="8"/>
        <v>7000</v>
      </c>
      <c r="G15" s="13">
        <f t="shared" si="13"/>
        <v>72552</v>
      </c>
      <c r="H15" s="13">
        <f t="shared" si="13"/>
        <v>7000</v>
      </c>
      <c r="I15" s="4">
        <f t="shared" si="7"/>
        <v>0</v>
      </c>
      <c r="J15" s="4" t="str">
        <f t="shared" si="14"/>
        <v>ООО Дарион-Свет</v>
      </c>
      <c r="K15" s="4" t="s">
        <v>62</v>
      </c>
      <c r="L15" s="11" t="str">
        <f t="shared" si="4"/>
        <v>Закупка уличных светодиодных светильников  в д.Бор 32 шт.</v>
      </c>
      <c r="M15" s="13">
        <v>79552</v>
      </c>
      <c r="N15" s="13">
        <v>79552</v>
      </c>
      <c r="O15" s="4" t="s">
        <v>68</v>
      </c>
      <c r="P15" s="10">
        <v>1</v>
      </c>
    </row>
    <row r="16" spans="1:16" ht="51.75" customHeight="1" thickBot="1" x14ac:dyDescent="0.3">
      <c r="A16" s="20" t="s">
        <v>42</v>
      </c>
      <c r="B16" s="21"/>
      <c r="C16" s="18">
        <v>46228</v>
      </c>
      <c r="D16" s="13">
        <v>4500</v>
      </c>
      <c r="E16" s="13">
        <f t="shared" si="8"/>
        <v>46228</v>
      </c>
      <c r="F16" s="13">
        <f t="shared" si="8"/>
        <v>4500</v>
      </c>
      <c r="G16" s="13">
        <f t="shared" si="13"/>
        <v>46228</v>
      </c>
      <c r="H16" s="13">
        <f t="shared" si="13"/>
        <v>4500</v>
      </c>
      <c r="I16" s="4">
        <f t="shared" si="7"/>
        <v>0</v>
      </c>
      <c r="J16" s="4" t="s">
        <v>65</v>
      </c>
      <c r="K16" s="4" t="s">
        <v>70</v>
      </c>
      <c r="L16" s="11" t="str">
        <f t="shared" si="4"/>
        <v>Обустройство детской площадки в д.Порицы ограждением 28м и скамейкой 1 шт.</v>
      </c>
      <c r="M16" s="13">
        <v>50728</v>
      </c>
      <c r="N16" s="13">
        <v>50728</v>
      </c>
      <c r="O16" s="4" t="s">
        <v>69</v>
      </c>
      <c r="P16" s="10">
        <v>1</v>
      </c>
    </row>
    <row r="17" spans="1:16" ht="15.75" thickBot="1" x14ac:dyDescent="0.3">
      <c r="A17" s="12" t="s">
        <v>9</v>
      </c>
      <c r="B17" s="4"/>
      <c r="C17" s="13">
        <f>SUM(C5:C16)</f>
        <v>901000</v>
      </c>
      <c r="D17" s="13">
        <f t="shared" ref="D17:I17" si="15">SUM(D5:D16)</f>
        <v>89700</v>
      </c>
      <c r="E17" s="13">
        <f t="shared" si="15"/>
        <v>901000</v>
      </c>
      <c r="F17" s="13">
        <f t="shared" si="15"/>
        <v>89700</v>
      </c>
      <c r="G17" s="13">
        <f t="shared" si="15"/>
        <v>901000</v>
      </c>
      <c r="H17" s="13">
        <f t="shared" si="15"/>
        <v>89700</v>
      </c>
      <c r="I17" s="13">
        <f t="shared" si="15"/>
        <v>0</v>
      </c>
      <c r="J17" s="4"/>
      <c r="K17" s="4"/>
      <c r="L17" s="4"/>
      <c r="M17" s="13">
        <f>SUM(M5:M16)</f>
        <v>990700</v>
      </c>
      <c r="N17" s="13">
        <f>SUM(N5:N16)</f>
        <v>990700</v>
      </c>
      <c r="O17" s="4"/>
      <c r="P17" s="10">
        <v>1</v>
      </c>
    </row>
    <row r="19" spans="1:16" ht="21.75" customHeight="1" x14ac:dyDescent="0.25">
      <c r="A19" s="8"/>
      <c r="B19" s="9"/>
      <c r="C19" s="16"/>
      <c r="D19" s="6"/>
      <c r="E19" s="6"/>
    </row>
    <row r="20" spans="1:16" ht="21.75" customHeight="1" x14ac:dyDescent="0.25">
      <c r="A20" s="8"/>
      <c r="B20" s="9"/>
      <c r="C20" s="16"/>
      <c r="D20" s="6"/>
      <c r="E20" s="6"/>
      <c r="L20" s="17" t="s">
        <v>44</v>
      </c>
    </row>
    <row r="21" spans="1:16" x14ac:dyDescent="0.25">
      <c r="A21" s="2" t="s">
        <v>10</v>
      </c>
      <c r="B21" s="1"/>
      <c r="C21" s="1"/>
      <c r="D21" s="1"/>
      <c r="E21" s="1"/>
      <c r="F21" s="1"/>
      <c r="G21" s="1"/>
      <c r="K21" s="22" t="s">
        <v>45</v>
      </c>
      <c r="L21" s="22"/>
      <c r="M21" s="22"/>
      <c r="N21" s="22"/>
    </row>
    <row r="22" spans="1:16" x14ac:dyDescent="0.25">
      <c r="A22" s="2" t="s">
        <v>11</v>
      </c>
      <c r="B22" s="3"/>
      <c r="C22" s="3"/>
      <c r="D22" s="3"/>
      <c r="E22" s="3"/>
      <c r="F22" s="1"/>
      <c r="G22" s="1"/>
      <c r="K22" s="23"/>
      <c r="L22" s="23"/>
      <c r="M22" s="23"/>
      <c r="N22" s="23"/>
    </row>
    <row r="23" spans="1:16" x14ac:dyDescent="0.25">
      <c r="A23" s="1" t="s">
        <v>12</v>
      </c>
      <c r="B23" s="3"/>
      <c r="C23" s="3"/>
      <c r="D23" s="3"/>
      <c r="E23" s="3"/>
      <c r="F23" s="1"/>
      <c r="G23" s="1"/>
      <c r="K23" s="23"/>
      <c r="L23" s="23"/>
      <c r="M23" s="23"/>
      <c r="N23" s="23"/>
    </row>
    <row r="24" spans="1:16" ht="24" customHeight="1" x14ac:dyDescent="0.25">
      <c r="A24" s="1" t="s">
        <v>13</v>
      </c>
      <c r="B24" s="1"/>
      <c r="C24" s="1"/>
      <c r="D24" s="1"/>
      <c r="E24" s="1"/>
      <c r="F24" s="1"/>
      <c r="G24" s="1"/>
      <c r="K24" s="23"/>
      <c r="L24" s="23"/>
      <c r="M24" s="23"/>
      <c r="N24" s="23"/>
    </row>
    <row r="25" spans="1:16" x14ac:dyDescent="0.25">
      <c r="A25" s="1" t="s">
        <v>14</v>
      </c>
      <c r="B25" s="1"/>
      <c r="C25" s="1"/>
      <c r="D25" s="1"/>
      <c r="E25" s="1"/>
      <c r="F25" s="1"/>
      <c r="G25" s="1"/>
      <c r="K25" s="23" t="s">
        <v>15</v>
      </c>
      <c r="L25" s="23"/>
      <c r="M25" s="24" t="s">
        <v>16</v>
      </c>
      <c r="N25" s="24"/>
    </row>
    <row r="26" spans="1:16" x14ac:dyDescent="0.25">
      <c r="A26" s="1" t="s">
        <v>17</v>
      </c>
      <c r="B26" s="1"/>
      <c r="C26" s="1"/>
      <c r="D26" s="14" t="s">
        <v>21</v>
      </c>
      <c r="E26" s="14"/>
      <c r="F26" s="1"/>
      <c r="G26" s="1"/>
      <c r="K26" s="23" t="s">
        <v>18</v>
      </c>
      <c r="L26" s="23"/>
      <c r="M26" s="24" t="s">
        <v>19</v>
      </c>
      <c r="N26" s="24"/>
    </row>
    <row r="27" spans="1:16" x14ac:dyDescent="0.25">
      <c r="A27" s="1" t="s">
        <v>20</v>
      </c>
      <c r="B27" s="1"/>
      <c r="C27" s="1"/>
      <c r="D27" s="1"/>
      <c r="E27" s="1"/>
      <c r="F27" s="1"/>
      <c r="G27" s="1"/>
      <c r="H27" s="7"/>
      <c r="I27" s="7"/>
      <c r="J27" s="7"/>
    </row>
    <row r="28" spans="1:16" ht="18" customHeight="1" x14ac:dyDescent="0.25">
      <c r="A28" s="1" t="s">
        <v>43</v>
      </c>
      <c r="B28" s="1"/>
      <c r="C28" s="1"/>
      <c r="D28" s="1"/>
      <c r="E28" s="1"/>
      <c r="F28" s="1"/>
      <c r="G28" s="1"/>
      <c r="H28" s="7"/>
      <c r="I28" s="7"/>
      <c r="J28" s="7"/>
    </row>
  </sheetData>
  <mergeCells count="25">
    <mergeCell ref="A1:P1"/>
    <mergeCell ref="A2:P2"/>
    <mergeCell ref="A5:B5"/>
    <mergeCell ref="A6:B6"/>
    <mergeCell ref="A10:B10"/>
    <mergeCell ref="A9:B9"/>
    <mergeCell ref="A16:B16"/>
    <mergeCell ref="I3:I4"/>
    <mergeCell ref="J3:P3"/>
    <mergeCell ref="A3:B4"/>
    <mergeCell ref="C3:D3"/>
    <mergeCell ref="E3:F3"/>
    <mergeCell ref="G3:H3"/>
    <mergeCell ref="A11:B11"/>
    <mergeCell ref="K21:N24"/>
    <mergeCell ref="K25:L25"/>
    <mergeCell ref="M25:N25"/>
    <mergeCell ref="K26:L26"/>
    <mergeCell ref="M26:N26"/>
    <mergeCell ref="A15:B15"/>
    <mergeCell ref="A8:B8"/>
    <mergeCell ref="A12:B12"/>
    <mergeCell ref="A7:B7"/>
    <mergeCell ref="A13:B13"/>
    <mergeCell ref="A14:B14"/>
  </mergeCells>
  <pageMargins left="0.31496062992125984" right="0.23622047244094491" top="0.74803149606299213" bottom="0.74803149606299213" header="0.31496062992125984" footer="0.31496062992125984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2006-09-28T05:33:49Z</dcterms:created>
  <dcterms:modified xsi:type="dcterms:W3CDTF">2019-01-24T13:38:22Z</dcterms:modified>
</cp:coreProperties>
</file>